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wuerzburg-my.sharepoint.com/personal/clemens_grimm_uni-wuerzburg_de/Documents/tRNA-Science/Submission/"/>
    </mc:Choice>
  </mc:AlternateContent>
  <xr:revisionPtr revIDLastSave="5" documentId="8_{3E5475ED-0A29-44BB-9251-DF6AAF9A7A0D}" xr6:coauthVersionLast="47" xr6:coauthVersionMax="47" xr10:uidLastSave="{4E0503CC-4390-428B-A279-4D9D2899E9D1}"/>
  <bookViews>
    <workbookView xWindow="1855" yWindow="1855" windowWidth="25443" windowHeight="13481" firstSheet="1" activeTab="1" xr2:uid="{48440507-3740-584F-9250-25D621230F7F}"/>
  </bookViews>
  <sheets>
    <sheet name="Tabelle1" sheetId="1" r:id="rId1"/>
    <sheet name="Tabelle2" sheetId="2" r:id="rId2"/>
    <sheet name="Tabelle3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3" i="3" l="1"/>
  <c r="G43" i="3"/>
  <c r="C43" i="3"/>
  <c r="K459" i="1"/>
  <c r="G459" i="1"/>
  <c r="C459" i="1"/>
  <c r="C58" i="3"/>
  <c r="K48" i="3"/>
  <c r="K47" i="3"/>
  <c r="G53" i="3"/>
  <c r="G50" i="3"/>
  <c r="G49" i="3"/>
  <c r="G48" i="3"/>
  <c r="G47" i="3"/>
  <c r="C53" i="3"/>
  <c r="C52" i="3"/>
  <c r="C50" i="3"/>
  <c r="C48" i="3"/>
  <c r="C49" i="3"/>
  <c r="C47" i="3"/>
  <c r="C29" i="2" l="1"/>
  <c r="C31" i="2"/>
  <c r="C30" i="2"/>
  <c r="C32" i="2"/>
  <c r="K30" i="2"/>
  <c r="G30" i="2"/>
  <c r="K29" i="2"/>
  <c r="K36" i="2" s="1"/>
  <c r="G29" i="2"/>
  <c r="G36" i="2" s="1"/>
  <c r="K25" i="2"/>
  <c r="G25" i="2"/>
  <c r="C25" i="2"/>
  <c r="C36" i="2" l="1"/>
  <c r="D29" i="2" s="1"/>
  <c r="H30" i="2"/>
  <c r="L29" i="2"/>
  <c r="L30" i="2"/>
  <c r="D30" i="2"/>
  <c r="D35" i="2"/>
  <c r="H29" i="2"/>
  <c r="D32" i="2" l="1"/>
  <c r="D31" i="2"/>
  <c r="D33" i="2"/>
  <c r="D34" i="2"/>
</calcChain>
</file>

<file path=xl/sharedStrings.xml><?xml version="1.0" encoding="utf-8"?>
<sst xmlns="http://schemas.openxmlformats.org/spreadsheetml/2006/main" count="1642" uniqueCount="487">
  <si>
    <t>Length</t>
  </si>
  <si>
    <t>vvt RNA</t>
  </si>
  <si>
    <t>Gene name</t>
  </si>
  <si>
    <t>tRNA cII</t>
  </si>
  <si>
    <t>length</t>
  </si>
  <si>
    <t xml:space="preserve"> </t>
  </si>
  <si>
    <t>tRNA-Gln-TTG-2-1</t>
  </si>
  <si>
    <t>tRNA-Gly-GCC-1-5</t>
  </si>
  <si>
    <t>tRNA-Arg-ACG-2-1</t>
  </si>
  <si>
    <t>tRNA-Gln-CTG-1-4</t>
  </si>
  <si>
    <t>tRNA-Gln-TTG-1-1</t>
  </si>
  <si>
    <t>tRNA-Arg-TCG-1-1</t>
  </si>
  <si>
    <t>tRNA-Arg-ACG-1-3</t>
  </si>
  <si>
    <t>tRNA-Gln-TTG-3-2</t>
  </si>
  <si>
    <t>tRNA-Gly-GCC-2-3</t>
  </si>
  <si>
    <t>tRNA-Arg-ACG-1-1</t>
  </si>
  <si>
    <t>tRNA-Arg-TCG-3-1</t>
  </si>
  <si>
    <t>tRNA-Gln-CTG-2-1</t>
  </si>
  <si>
    <t>tRNA-Gln-CTG-6-1</t>
  </si>
  <si>
    <t>tRNA-Gly-GCC-2-6</t>
  </si>
  <si>
    <t>tRNA-Gln-TTG-3-3</t>
  </si>
  <si>
    <t>tRNA-His-GTG-1-2</t>
  </si>
  <si>
    <t>tRNA-Gln-TTG-3-1</t>
  </si>
  <si>
    <t>tRNA-Gln-CTG-4-1</t>
  </si>
  <si>
    <t>tRNA-Gln-CTG-1-3</t>
  </si>
  <si>
    <t>tRNA-Gln-CTG-4-2</t>
  </si>
  <si>
    <t>tRNA-Gln-CTG-1-1</t>
  </si>
  <si>
    <t>tRNA-Asp-GTC-2-6</t>
  </si>
  <si>
    <t>tRNA-Asp-GTC-2-8</t>
  </si>
  <si>
    <t>tRNA-Arg-TCG-2-1</t>
  </si>
  <si>
    <t>tRNA-Gln-CTG-1-2</t>
  </si>
  <si>
    <t>tRNA-Asp-GTC-2-7</t>
  </si>
  <si>
    <t>tRNA-Gln-CTG-1-5</t>
  </si>
  <si>
    <t>tRNA-Gly-CCC-2-2</t>
  </si>
  <si>
    <t>tRNA-Gln-TTG-4-1</t>
  </si>
  <si>
    <t>tRNA-Glu-TTC-2-1</t>
  </si>
  <si>
    <t>tRNA-Gly-TCC-2-6</t>
  </si>
  <si>
    <t>tRNA-Arg-CCG-1-1</t>
  </si>
  <si>
    <t>tRNA-Gln-CTG-5-1</t>
  </si>
  <si>
    <t>tRNA-iMet-CAT-1-4</t>
  </si>
  <si>
    <t>tRNA-Arg-CCG-1-2</t>
  </si>
  <si>
    <t>tRNA-Arg-TCG-4-1</t>
  </si>
  <si>
    <t>tRNA-Gln-CTG-3-1</t>
  </si>
  <si>
    <t>tRNA-Arg-CCG-2-1</t>
  </si>
  <si>
    <t>tRNA-Lys-TTT-3-5</t>
  </si>
  <si>
    <t>tRNA-Arg-CCG-1-3</t>
  </si>
  <si>
    <t>tRNA-Ser-AGA-1-1</t>
  </si>
  <si>
    <t>tRNA-Gln-CTG-3-2</t>
  </si>
  <si>
    <t>tRNA-Asp-GTC-1-1</t>
  </si>
  <si>
    <t>tRNA-Lys-CTT-3-1</t>
  </si>
  <si>
    <t>tRNA-Arg-TCG-5-1</t>
  </si>
  <si>
    <t>tRNA-Arg-ACG-2-2</t>
  </si>
  <si>
    <t>tRNA-Ala-AGC-4-1</t>
  </si>
  <si>
    <t>tRNA-Gln-CTG-9-1</t>
  </si>
  <si>
    <t>tRNA-Lys-CTT-1-1</t>
  </si>
  <si>
    <t>tRNA-Arg-ACG-2-4</t>
  </si>
  <si>
    <t>tRNA-Glu-CTC-2-1</t>
  </si>
  <si>
    <t>tRNA-Glu-TTC-1-1</t>
  </si>
  <si>
    <t>tRNA-Arg-ACG-1-2</t>
  </si>
  <si>
    <t>tRNA-Lys-CTT-10-1</t>
  </si>
  <si>
    <t>tRNA-Lys-CTT-chr15-5</t>
  </si>
  <si>
    <t>tRNA-Pro-TGG-3-1</t>
  </si>
  <si>
    <t>tRNA-Arg-TCG-6-1</t>
  </si>
  <si>
    <t>nm-tRNA-Tyr-GTA-chr9-10</t>
  </si>
  <si>
    <t>tRNA-iMet-CAT-2-1</t>
  </si>
  <si>
    <t>tRNA-Val-TAC-2-1</t>
  </si>
  <si>
    <t>tRNA-Gln-CTG-12-1</t>
  </si>
  <si>
    <t>tRNA-Tyr-GTA-3-1</t>
  </si>
  <si>
    <t>tRNA-Lys-TTT-4-1</t>
  </si>
  <si>
    <t>tRNA-Asn-GTT-2-1</t>
  </si>
  <si>
    <t>tRNA-Thr-AGT-6-1</t>
  </si>
  <si>
    <t>tRNA-Gln-CTG-chr19-4</t>
  </si>
  <si>
    <t>tRNA-Arg-CCT-4-1</t>
  </si>
  <si>
    <t>tRNA-Pro-CGG-1-1</t>
  </si>
  <si>
    <t>tRNA-Arg-ACG-2-3</t>
  </si>
  <si>
    <t>tRNA-Gly-TCC-1-1</t>
  </si>
  <si>
    <t>tRNA-Gln-CTG-8-1</t>
  </si>
  <si>
    <t>tRNA-Gly-GCC-2-5</t>
  </si>
  <si>
    <t>tRNA-Thr-AGT-1-3</t>
  </si>
  <si>
    <t>tRNA-Gln-CTG-7-1</t>
  </si>
  <si>
    <t>tRNA-Lys-TTT-6-1</t>
  </si>
  <si>
    <t>tRNA-Gln-CTG-10-1</t>
  </si>
  <si>
    <t>tRNA-Val-CAC-1-4</t>
  </si>
  <si>
    <t>tRNA-Lys-TTT-5-1</t>
  </si>
  <si>
    <t>tRNA-Phe-GAA-5-1</t>
  </si>
  <si>
    <t>tRNA-Glu-CTC-1-1</t>
  </si>
  <si>
    <t>tRNA-Lys-CTT-chr7-30</t>
  </si>
  <si>
    <t>tRNA-Phe-GAA-1-4</t>
  </si>
  <si>
    <t>tRNA-Ala-AGC-3-1</t>
  </si>
  <si>
    <t>tRNA-His-GTG-1-6</t>
  </si>
  <si>
    <t>tRNA-Leu-CAG-1-1</t>
  </si>
  <si>
    <t>tRNA-Gln-CTG-8-2</t>
  </si>
  <si>
    <t>tRNA-Ala-AGC-8-1</t>
  </si>
  <si>
    <t>tRNA-Leu-CAA-1-2</t>
  </si>
  <si>
    <t>tRNA-Gly-CCC-1-2</t>
  </si>
  <si>
    <t>tRNA-Pro-TGG-2-1</t>
  </si>
  <si>
    <t>tRNA-Asp-GTC-2-10</t>
  </si>
  <si>
    <t>tRNA-Asp-GTC-2-9</t>
  </si>
  <si>
    <t>tRNA-Lys-TTT-14-1</t>
  </si>
  <si>
    <t>tRNA-Lys-CTT-8-1</t>
  </si>
  <si>
    <t>tRNA-Cys-GCA-5-1</t>
  </si>
  <si>
    <t>tRNA-Tyr-GTA-2-1</t>
  </si>
  <si>
    <t>tRNA-Lys-CTT-2-5</t>
  </si>
  <si>
    <t>tRNA-Gly-GCC-2-4</t>
  </si>
  <si>
    <t>tRNA-SeC-TCA-3-1</t>
  </si>
  <si>
    <t>tRNA-Gly-GCC-2-1</t>
  </si>
  <si>
    <t>tRNA-Gly-GCC-1-2</t>
  </si>
  <si>
    <t>tRNA-Ile-AAT-1-1</t>
  </si>
  <si>
    <t>tRNA-Val-AAC-2-1</t>
  </si>
  <si>
    <t>tRNA-Gln-CAG-chr9-3</t>
  </si>
  <si>
    <t>tRNA-Ile-AAT-5-3</t>
  </si>
  <si>
    <t>tRNA-Leu-TAG-2-1</t>
  </si>
  <si>
    <t>tRNA-Leu-TAG-3-1</t>
  </si>
  <si>
    <t>tRNA-Gly-GCC-1-4</t>
  </si>
  <si>
    <t>tRNA-Asp-GTC-2-2</t>
  </si>
  <si>
    <t>tRNA-SeC-TCA-1-1</t>
  </si>
  <si>
    <t>tRNA-Phe-GAA-4-1</t>
  </si>
  <si>
    <t>tRNA-Lys-TTT-3-1</t>
  </si>
  <si>
    <t>tRNA-Pro-AGG-2-5</t>
  </si>
  <si>
    <t>tRNA-Ser-GCT-3-1</t>
  </si>
  <si>
    <t>tRNA-Cys-GCA-7-1</t>
  </si>
  <si>
    <t>tRNA-Met-CAT-6-1</t>
  </si>
  <si>
    <t>tRNA-Trp-CCA-2-1</t>
  </si>
  <si>
    <t>tRNA-Arg-CCT-3-1</t>
  </si>
  <si>
    <t>tRNA-Thr-CGT-1-1</t>
  </si>
  <si>
    <t>tRNA-Arg-TCT-1-1</t>
  </si>
  <si>
    <t>tRNA-Ser-CGA-4-1</t>
  </si>
  <si>
    <t>tRNA-Lys-TTT-1-1</t>
  </si>
  <si>
    <t>tRNA-Leu-AAG-1-2</t>
  </si>
  <si>
    <t>tRNA-Leu-AAG-5-1</t>
  </si>
  <si>
    <t>tRNA-Pro-TGG-3-4</t>
  </si>
  <si>
    <t>tRNA-Cys-GCA-17-1</t>
  </si>
  <si>
    <t>tRNA-Ile-AAT-7-2</t>
  </si>
  <si>
    <t>tRNA-iMet-CAT-1-1</t>
  </si>
  <si>
    <t>tRNA-Pro-AGG-2-6</t>
  </si>
  <si>
    <t>tRNA-Ile-AAT-8-1</t>
  </si>
  <si>
    <t>tRNA-Ser-TGA-2-1</t>
  </si>
  <si>
    <t>tRNA-Asp-GTC-2-3</t>
  </si>
  <si>
    <t>tRNA-His-GTG-1-9</t>
  </si>
  <si>
    <t>tRNA-Thr-CGT-3-1</t>
  </si>
  <si>
    <t>tRNA-iMet-CAT-1-5</t>
  </si>
  <si>
    <t>tRNA-Asp-GTC-2-1</t>
  </si>
  <si>
    <t>tRNA-Val-AAC-1-2</t>
  </si>
  <si>
    <t>tRNA-Lys-CTT-2-1</t>
  </si>
  <si>
    <t>tRNA-His-GTG-1-5</t>
  </si>
  <si>
    <t>tRNA-Lys-CTT-2-4</t>
  </si>
  <si>
    <t>tRNA-Leu-TAA-1-1</t>
  </si>
  <si>
    <t>tRNA-iMet-CAT-1-2</t>
  </si>
  <si>
    <t>tRNA-Gly-GCC-1-1</t>
  </si>
  <si>
    <t>tRNA-Leu-TAA-3-1</t>
  </si>
  <si>
    <t>tRNA-Arg-TCT-3-2</t>
  </si>
  <si>
    <t>tRNA-Gly-GCC-2-2</t>
  </si>
  <si>
    <t>tRNA-Thr-AGT-1-1</t>
  </si>
  <si>
    <t>tRNA-Tyr-GTA-4-1</t>
  </si>
  <si>
    <t>tRNA-Gly-GCC-1-3</t>
  </si>
  <si>
    <t>tRNA-Ser-GCT-4-2</t>
  </si>
  <si>
    <t>tRNA-Asp-GTC-2-5</t>
  </si>
  <si>
    <t>tRNA-Trp-CCA-4-1</t>
  </si>
  <si>
    <t>tRNA-Ser-AGA-2-4</t>
  </si>
  <si>
    <t>tRNA-Gln-CTG-11-1</t>
  </si>
  <si>
    <t>tRNA-Thr-AGT-1-2</t>
  </si>
  <si>
    <t>tRNA-Trp-CCA-1-1</t>
  </si>
  <si>
    <t>tRNA-Gly-GCC-3-1</t>
  </si>
  <si>
    <t>tRNA-Cys-GCA-4-1</t>
  </si>
  <si>
    <t>tRNA-Val-TAC-3-1</t>
  </si>
  <si>
    <t>tRNA-Leu-CAG-1-6</t>
  </si>
  <si>
    <t>tRNA-Lys-CTT-1-2</t>
  </si>
  <si>
    <t>tRNA-Val-TAC-1-2</t>
  </si>
  <si>
    <t>tRNA-Asp-GTC-2-11</t>
  </si>
  <si>
    <t>tRNA-Ile-AAT-5-1</t>
  </si>
  <si>
    <t>tRNA-Pro-AGG-2-7</t>
  </si>
  <si>
    <t>tRNA-Glu-TTC-3-1</t>
  </si>
  <si>
    <t>tRNA-Lys-CTT-4-1</t>
  </si>
  <si>
    <t>tRNA-Val-CAC-1-2</t>
  </si>
  <si>
    <t>tRNA-Thr-AGT-4-1</t>
  </si>
  <si>
    <t>tRNA-Ala-AGC-11-1</t>
  </si>
  <si>
    <t>tRNA-Thr-AGT-2-1</t>
  </si>
  <si>
    <t>tRNA-Cys-GCA-2-2</t>
  </si>
  <si>
    <t>tRNA-Met-CAT-1-1</t>
  </si>
  <si>
    <t>tRNA-Cys-GCA-6-1</t>
  </si>
  <si>
    <t>tRNA-Pro-CGG-1-3</t>
  </si>
  <si>
    <t>tRNA-Val-CAC-1-6</t>
  </si>
  <si>
    <t>tRNA-Asp-GTC-2-4</t>
  </si>
  <si>
    <t>tRNA-iMet-CAT-1-7</t>
  </si>
  <si>
    <t>tRNA-Val-CAC-2-1</t>
  </si>
  <si>
    <t>tRNA-Lys-TTT-3-2</t>
  </si>
  <si>
    <t>tRNA-Leu-CAA-4-1</t>
  </si>
  <si>
    <t>tRNA-Val-AAC-1-3</t>
  </si>
  <si>
    <t>tRNA-Val-CAC-3-1</t>
  </si>
  <si>
    <t>tRNA-Gly-GCC-5-1</t>
  </si>
  <si>
    <t>tRNA-Ile-AAT-5-4</t>
  </si>
  <si>
    <t>tRNA-Glu-CTC-1-6</t>
  </si>
  <si>
    <t>tRNA-Glu-CTC-1-7</t>
  </si>
  <si>
    <t>tRNA-Leu-CAA-2-1</t>
  </si>
  <si>
    <t>tRNA-His-GTG-2-1</t>
  </si>
  <si>
    <t>tRNA-Gly-CCC-1-1</t>
  </si>
  <si>
    <t>tRNA-Lys-TTT-3-4</t>
  </si>
  <si>
    <t>tRNA-Ile-AAT-2-1</t>
  </si>
  <si>
    <t>tRNA-Pro-AGG-2-1</t>
  </si>
  <si>
    <t>tRNA-Tyr-GTA-5-3</t>
  </si>
  <si>
    <t>tRNA-Lys-CTT-11-1</t>
  </si>
  <si>
    <t>tRNA-Thr-CGT-6-1</t>
  </si>
  <si>
    <t>tRNA-Ala-CGC-2-1</t>
  </si>
  <si>
    <t>tRNA-Val-CAC-1-1</t>
  </si>
  <si>
    <t>tRNA-Thr-TGT-1-1</t>
  </si>
  <si>
    <t>tRNA-Ala-AGC-1-1</t>
  </si>
  <si>
    <t>tRNA-Val-AAC-3-1</t>
  </si>
  <si>
    <t>nmt-tRNA-Gln-TTG-9-1</t>
  </si>
  <si>
    <t>tRNA-Ser-TGA-1-1</t>
  </si>
  <si>
    <t>tRNA-Ala-AGC-8-2</t>
  </si>
  <si>
    <t>tRNA-Gly-CCC-2-1</t>
  </si>
  <si>
    <t>tRNA-Asp-GTC-5-1</t>
  </si>
  <si>
    <t>tRNA-Lys-CTT-5-1</t>
  </si>
  <si>
    <t>tRNA-Ile-AAT-7-1</t>
  </si>
  <si>
    <t>tRNA-Leu-TAG-1-1</t>
  </si>
  <si>
    <t>tRNA-Val-AAC-6-1</t>
  </si>
  <si>
    <t>tRNA-Tyr-GTA-5-4</t>
  </si>
  <si>
    <t>tRNA-Ala-CGC-3-1</t>
  </si>
  <si>
    <t>tRNA-Asn-GTT-1-1</t>
  </si>
  <si>
    <t>tRNA-Ile-AAT-3-1</t>
  </si>
  <si>
    <t>tRNA-Cys-GCA-1-1</t>
  </si>
  <si>
    <t>tRNA-Glu-TTC-8-1</t>
  </si>
  <si>
    <t>tRNA-Ser-GCT-1-1</t>
  </si>
  <si>
    <t>tRNA-Pro-TGG-3-5</t>
  </si>
  <si>
    <t>tRNA-Lys-TTT-3-3</t>
  </si>
  <si>
    <t>tRNA-Thr-TGT-3-1</t>
  </si>
  <si>
    <t>tRNA-Ser-CGA-2-1</t>
  </si>
  <si>
    <t>tRNA-Thr-AGT-3-1</t>
  </si>
  <si>
    <t>tRNA-Asp-GTC-3-1</t>
  </si>
  <si>
    <t>tRNA-His-GTG-1-1</t>
  </si>
  <si>
    <t>tRNA-Thr-TGT-4-1</t>
  </si>
  <si>
    <t>tRNA-Gly-CCC-7-1</t>
  </si>
  <si>
    <t>tRNA-Thr-CGT-2-1</t>
  </si>
  <si>
    <t>tRNA-Trp-CCA-5-1</t>
  </si>
  <si>
    <t>tRNA-Tyr-GTA-8-1</t>
  </si>
  <si>
    <t>tRNA-Val-TAC-1-1</t>
  </si>
  <si>
    <t>tRNA-Ile-AAT-4-1</t>
  </si>
  <si>
    <t>tRNA-Arg-TCT-2-1</t>
  </si>
  <si>
    <t>tRNA-Pro-TGG-1-1</t>
  </si>
  <si>
    <t>tRNA-Pro-CGG-2-1</t>
  </si>
  <si>
    <t>tRNA-His-GTG-1-3</t>
  </si>
  <si>
    <t>tRNA-Ala-AGC-2-2</t>
  </si>
  <si>
    <t>tRNA-His-GTG-1-4</t>
  </si>
  <si>
    <t>tRNA-Pro-TGG-3-2</t>
  </si>
  <si>
    <t>tRNA-Glu-CTC-1-3</t>
  </si>
  <si>
    <t>tRNA-Lys-CTT-2-3</t>
  </si>
  <si>
    <t>tRNA-Ile-AAT-5-5</t>
  </si>
  <si>
    <t>tRNA-Tyr-GTA-5-5</t>
  </si>
  <si>
    <t>tRNA-Lys-TTT-2-1</t>
  </si>
  <si>
    <t>tRNA-Leu-AAG-3-1</t>
  </si>
  <si>
    <t>tRNA-Val-AAC-1-1</t>
  </si>
  <si>
    <t>tRNA-Leu-CAA-1-1</t>
  </si>
  <si>
    <t>tRNA-Val-CAC-1-5</t>
  </si>
  <si>
    <t>tRNA-Ile-GAT-1-3</t>
  </si>
  <si>
    <t>tRNA-Ile-AAT-5-2</t>
  </si>
  <si>
    <t>nm-tRNA-Tyr-GTA-chr21-2</t>
  </si>
  <si>
    <t>tRNA-Ala-TGC-6-1</t>
  </si>
  <si>
    <t>tRNA-Arg-CCT-1-1</t>
  </si>
  <si>
    <t>tRNA-Leu-TAA-4-1</t>
  </si>
  <si>
    <t>tRNA-Asn-ATT-1-1</t>
  </si>
  <si>
    <t>tRNA-Ile-AAT-6-1</t>
  </si>
  <si>
    <t>tRNA-Gly-TCC-3-1</t>
  </si>
  <si>
    <t>tRNA-Met-CAT-3-1</t>
  </si>
  <si>
    <t>tRNA-Glu-CTC-3-1</t>
  </si>
  <si>
    <t>tRNA-Cys-GCA-8-1</t>
  </si>
  <si>
    <t>tRNA-Glu-CTC-1-2</t>
  </si>
  <si>
    <t>tRNA-Pro-AGG-2-8</t>
  </si>
  <si>
    <t>tRNA-Lys-TTT-7-1</t>
  </si>
  <si>
    <t>tRNA-Glu-CTC-1-4</t>
  </si>
  <si>
    <t>tRNA-Lys-CTT-16-1</t>
  </si>
  <si>
    <t>tRNA-His-GTG-1-7</t>
  </si>
  <si>
    <t>tRNA-Glu-TTC-4-1</t>
  </si>
  <si>
    <t>tRNA-Ile-GAT-1-1</t>
  </si>
  <si>
    <t>tRNA-iMet-CAT-1-6</t>
  </si>
  <si>
    <t>tRNA-Pro-AGG-1-1</t>
  </si>
  <si>
    <t>tRNA-Ala-TGC-3-1</t>
  </si>
  <si>
    <t>tRNA-Ile-TAT-1-1</t>
  </si>
  <si>
    <t>tRNA-Lys-CTT-2-2</t>
  </si>
  <si>
    <t>tRNA-Arg-CCT-2-1</t>
  </si>
  <si>
    <t>tRNA-Pro-CGG-1-2</t>
  </si>
  <si>
    <t>tRNA-Ala-AGC-5-1</t>
  </si>
  <si>
    <t>tRNA-Arg-TCT-3-1</t>
  </si>
  <si>
    <t>tRNA-Ala-TGC-1-1</t>
  </si>
  <si>
    <t>tRNA-Pro-AGG-2-2</t>
  </si>
  <si>
    <t>tRNA-Gly-CCC-3-1</t>
  </si>
  <si>
    <t>tRNA-Ala-TGC-5-1</t>
  </si>
  <si>
    <t>tRNA-Gly-CCC-5-1</t>
  </si>
  <si>
    <t>tRNA-Asn-GTT-17-1</t>
  </si>
  <si>
    <t>tRNA-Leu-CAG-2-1</t>
  </si>
  <si>
    <t>tRNA-Cys-GCA-2-1</t>
  </si>
  <si>
    <t>tRNA-Ala-TGC-4-1</t>
  </si>
  <si>
    <t>tRNA-Gln-TTG-6-1</t>
  </si>
  <si>
    <t>tRNA-Glu-TTC-5-1</t>
  </si>
  <si>
    <t>tRNA-Pro-AGG-2-4</t>
  </si>
  <si>
    <t>tRNA-Asp-GTC-4-1</t>
  </si>
  <si>
    <t>tRNA-Leu-AAG-4-1</t>
  </si>
  <si>
    <t>tRNA-Leu-AAG-2-3</t>
  </si>
  <si>
    <t>tRNA-Ser-GCT-5-1</t>
  </si>
  <si>
    <t>tRNA-Leu-CAA-3-1</t>
  </si>
  <si>
    <t>tRNA-Lys-CTT-chr16-1</t>
  </si>
  <si>
    <t>tRNA-Thr-AGT-2-2</t>
  </si>
  <si>
    <t>tRNA-Ala-AGC-6-1</t>
  </si>
  <si>
    <t>tRNA-Ser-GCT-4-1</t>
  </si>
  <si>
    <t>tRNA-Pro-AGG-2-3</t>
  </si>
  <si>
    <t>tRNA-Ala-TGC-3-2</t>
  </si>
  <si>
    <t>tRNA-Ser-TGA-4-1</t>
  </si>
  <si>
    <t>tRNA-Thr-AGT-5-1</t>
  </si>
  <si>
    <t>tRNA-Gly-TCC-2-1</t>
  </si>
  <si>
    <t>tRNA-His-GTG-1-8</t>
  </si>
  <si>
    <t>tRNA-Val-CAC-1-3</t>
  </si>
  <si>
    <t>nmt-tRNA-Gln-TTG-3-1</t>
  </si>
  <si>
    <t>tRNA-Thr-CGT-4-1</t>
  </si>
  <si>
    <t>tRNA-Ala-CGC-1-1</t>
  </si>
  <si>
    <t>tRNA-Asn-GTT-5-1</t>
  </si>
  <si>
    <t>tRNA-Ala-CGC-4-1</t>
  </si>
  <si>
    <t>tRNA-Leu-AAG-2-4</t>
  </si>
  <si>
    <t>tRNA-Arg-TCT-5-1</t>
  </si>
  <si>
    <t>tRNA-Lys-CTT-14-1</t>
  </si>
  <si>
    <t>tRNA-Asn-GTT-16-1</t>
  </si>
  <si>
    <t>tRNA-Asn-GTT-3-2</t>
  </si>
  <si>
    <t>tRNA-Asn-GTT-16-2</t>
  </si>
  <si>
    <t>tRNA-Asn-GTT-2-6</t>
  </si>
  <si>
    <t>tRNA-Asn-GTT-8-1</t>
  </si>
  <si>
    <t>tRNA-Pro-TGG-3-3</t>
  </si>
  <si>
    <t>tRNA-Thr-TGT-2-1</t>
  </si>
  <si>
    <t>tRNA-Glu-CTC-1-5</t>
  </si>
  <si>
    <t>tRNA-Ser-CGA-1-1</t>
  </si>
  <si>
    <t>tRNA-Ile-GAT-1-2</t>
  </si>
  <si>
    <t>tRNA-Glu-TTC-4-2</t>
  </si>
  <si>
    <t>tRNA-Phe-GAA-2-1</t>
  </si>
  <si>
    <t>tRNA-Ile-TAT-2-1</t>
  </si>
  <si>
    <t>tRNA-Gly-CCC-6-1</t>
  </si>
  <si>
    <t>tRNA-Asn-GTT-6-1</t>
  </si>
  <si>
    <t>tRNA-Met-CAT-5-1</t>
  </si>
  <si>
    <t>tRNA-Ser-AGA-3-1</t>
  </si>
  <si>
    <t>tRNA-Leu-CAG-1-5</t>
  </si>
  <si>
    <t>tRNA-Met-CAT-2-1</t>
  </si>
  <si>
    <t>tRNA-iMet-CAT-1-8</t>
  </si>
  <si>
    <t>tRNA-Lys-CTT-6-1</t>
  </si>
  <si>
    <t>tRNA-Ser-GCT-6-1</t>
  </si>
  <si>
    <t>tRNA-Val-AAC-1-5</t>
  </si>
  <si>
    <t>tRNA-Ser-AGA-2-3</t>
  </si>
  <si>
    <t>tRNA-Val-CAC-8-1</t>
  </si>
  <si>
    <t>tRNA-Glu-TTC-9-1</t>
  </si>
  <si>
    <t>tRNA-Val-AAC-1-4</t>
  </si>
  <si>
    <t>tRNA-Ala-AGC-22-1</t>
  </si>
  <si>
    <t>tRNA-Val-CAC-4-1</t>
  </si>
  <si>
    <t>tRNA-Gly-CCC-4-1</t>
  </si>
  <si>
    <t>tRNA-Ala-AGC-7-1</t>
  </si>
  <si>
    <t>tRNA-Ser-AGA-2-1</t>
  </si>
  <si>
    <t>tRNA-Ser-ACT-1-1</t>
  </si>
  <si>
    <t>tRNA-Arg-CCT-5-1</t>
  </si>
  <si>
    <t>tRNA-Arg-TCT-4-1</t>
  </si>
  <si>
    <t>tRNA-Asn-GTT-16-5</t>
  </si>
  <si>
    <t>tRNA-Cys-GCA-14-1</t>
  </si>
  <si>
    <t>tRNA-Asn-GTT-4-1</t>
  </si>
  <si>
    <t>tRNA-Cys-ACA-1-1</t>
  </si>
  <si>
    <t>tRNA-Cys-GCA-10-1</t>
  </si>
  <si>
    <t>tRNA-Cys-GCA-20-1</t>
  </si>
  <si>
    <t>tRNA-Gly-TCC-2-2</t>
  </si>
  <si>
    <t>tRNA-Leu-CAG-1-7</t>
  </si>
  <si>
    <t>tRNA-Cys-GCA-23-1</t>
  </si>
  <si>
    <t>tRNA-Ser-AGA-4-1</t>
  </si>
  <si>
    <t>nm-tRNA-Tyr-GTA-chr14-8</t>
  </si>
  <si>
    <t>tRNA-Cys-GCA-3-1</t>
  </si>
  <si>
    <t>tRNA-Gly-TCC-2-3</t>
  </si>
  <si>
    <t>tRNA-Leu-AAG-2-2</t>
  </si>
  <si>
    <t>tRNA-Cys-GCA-2-4</t>
  </si>
  <si>
    <t>tRNA-Leu-CAG-2-2</t>
  </si>
  <si>
    <t>tRNA-Leu-CAG-chr9-7</t>
  </si>
  <si>
    <t>tRNA-Ser-CGA-3-1</t>
  </si>
  <si>
    <t>tRNA-Phe-GAA-1-5</t>
  </si>
  <si>
    <t>tRNA-Leu-AAG-7-1</t>
  </si>
  <si>
    <t>tRNA-Lys-CTT-7-1</t>
  </si>
  <si>
    <t>tRNA-Met-CAT-3-2</t>
  </si>
  <si>
    <t>tRNA-Phe-GAA-1-2</t>
  </si>
  <si>
    <t>tRNA-Phe-GAA-10-1</t>
  </si>
  <si>
    <t>tRNA-Asn-GTT-2-3</t>
  </si>
  <si>
    <t>tRNA-Lys-TTT-8-1</t>
  </si>
  <si>
    <t>tRNA-Pro-AGG-3-1</t>
  </si>
  <si>
    <t>tRNA-Ala-TGC-2-1</t>
  </si>
  <si>
    <t>tRNA-Lys-CTT-12-1</t>
  </si>
  <si>
    <t>tRNA-Ser-TGA-3-1</t>
  </si>
  <si>
    <t>tRNA-Lys-TTT-13-1</t>
  </si>
  <si>
    <t>tRNA-Tyr-GTA-6-1</t>
  </si>
  <si>
    <t>tRNA-Ser-GCT-2-1</t>
  </si>
  <si>
    <t>tRNA-Val-CAC-6-1</t>
  </si>
  <si>
    <t>tRNA-Tyr-GTA-1-1</t>
  </si>
  <si>
    <t>tRNA-Tyr-GTA-7-1</t>
  </si>
  <si>
    <t>tRNA-Leu-AAG-2-1</t>
  </si>
  <si>
    <t>tRNA-Val-AAC-5-1</t>
  </si>
  <si>
    <t>tRNA-Asn-GTT-16-4</t>
  </si>
  <si>
    <t>tRNA-Ala-TGC-7-1</t>
  </si>
  <si>
    <t>nm-tRNA-SerTGA-AGA-chr11-8</t>
  </si>
  <si>
    <t>tRNA-Cys-GCA-12-1</t>
  </si>
  <si>
    <t>nm-tRNA-Tyr-GTA-chr1-125</t>
  </si>
  <si>
    <t>nmt-tRNA-Gln-TTG-7-1</t>
  </si>
  <si>
    <t>tRNA-Ala-AGC-10-1</t>
  </si>
  <si>
    <t>tRNA-Ala-AGC-12-1</t>
  </si>
  <si>
    <t>tRNA-Ala-AGC-17-1</t>
  </si>
  <si>
    <t>tRNA-Ala-AGC-2-1</t>
  </si>
  <si>
    <t>tRNA-Asn-GTT-2-5</t>
  </si>
  <si>
    <t>tRNA-Glu-TTC-10-1</t>
  </si>
  <si>
    <t>tRNA-Ser-AGA-2-6</t>
  </si>
  <si>
    <t>tRNA-Ala-AGC-9-2</t>
  </si>
  <si>
    <t>tRNA-Ala-ATC-chr6-102</t>
  </si>
  <si>
    <t>tRNA-Val-TAC-4-1</t>
  </si>
  <si>
    <t>tRNA-Ala-CGC-5-1</t>
  </si>
  <si>
    <t>tRNA-Leu-CAG-1-4</t>
  </si>
  <si>
    <t>tRNA-Thr-TGT-5-1</t>
  </si>
  <si>
    <t>tRNA-Gly-TCC-2-4</t>
  </si>
  <si>
    <t>tRNA-Phe-GAA-3-1</t>
  </si>
  <si>
    <t>tRNA-Ala-TGC-8-1</t>
  </si>
  <si>
    <t>tRNA-Thr-TGT-6-1</t>
  </si>
  <si>
    <t>tRNA-Trp-CCA-3-3</t>
  </si>
  <si>
    <t>tRNA-Asn-GTT-2-2</t>
  </si>
  <si>
    <t>tRNA-Tyr-GTA-5-1</t>
  </si>
  <si>
    <t>tRNA-Val-CAC-5-1</t>
  </si>
  <si>
    <t>tRNA-Asn-GTT-7-1</t>
  </si>
  <si>
    <t>tRNA-Asp-GTC-6-1</t>
  </si>
  <si>
    <t>tRNA-iMet-CAT-1-3</t>
  </si>
  <si>
    <t>tRNA-Leu-TAA-5-1</t>
  </si>
  <si>
    <t>tRNA-Phe-GAA-1-1</t>
  </si>
  <si>
    <t>tRNA-Cys-GCA-16-1</t>
  </si>
  <si>
    <t>tRNA-Phe-GAA-1-6</t>
  </si>
  <si>
    <t>tRNA-Cys-GCA-18-1</t>
  </si>
  <si>
    <t>tRNA-Gly-CCC-chr1-18</t>
  </si>
  <si>
    <t>tRNA-Sup-TTA-1-1</t>
  </si>
  <si>
    <t>tRNA-Cys-GCA-24-1</t>
  </si>
  <si>
    <t>tRNA-Cys-GCA-9-2</t>
  </si>
  <si>
    <t>tRNA-Gly-CCC-chr1-15</t>
  </si>
  <si>
    <t>tRNA-Cys-GCA-chr11-21</t>
  </si>
  <si>
    <t>tRNA-Glu-TTC-6-1</t>
  </si>
  <si>
    <t>tRNA-Glu-TTC-7-1</t>
  </si>
  <si>
    <t>tRNA-Leu-CAG-1-2</t>
  </si>
  <si>
    <t>tRNA-Ile-TAT-2-3</t>
  </si>
  <si>
    <t>tRNA-Met-CAT-4-3</t>
  </si>
  <si>
    <t>tRNA-Ser-GCT-4-3</t>
  </si>
  <si>
    <t>tRNA-Und-NNN-2-1</t>
  </si>
  <si>
    <t>tRNA-Gly-GCC-4-1</t>
  </si>
  <si>
    <t>tRNA-Lys-TTT-9-1</t>
  </si>
  <si>
    <t>tRNA-Ile-AAT-11-1</t>
  </si>
  <si>
    <t>tRNA-Leu-CAG-1-3</t>
  </si>
  <si>
    <t>tRNA-Met-CAT-4-1</t>
  </si>
  <si>
    <t>tRNA-Met-CAT-4-2</t>
  </si>
  <si>
    <t>tRNA-Ile-AAT-9-1</t>
  </si>
  <si>
    <t>tRNA-Tyr-GTA-5-2</t>
  </si>
  <si>
    <t>tRNA-Ile-TAT-2-2</t>
  </si>
  <si>
    <t>tRNA-Trp-CCA-3-2</t>
  </si>
  <si>
    <t>tRNA-Leu-AAG-6-1</t>
  </si>
  <si>
    <t>tRNA-Lys-CTT-9-1</t>
  </si>
  <si>
    <t>tRNA-Lys-TTT-10-1</t>
  </si>
  <si>
    <t>tRNA-Lys-TTT-11-1</t>
  </si>
  <si>
    <t>tRNA-Lys-TTT-chr3-2</t>
  </si>
  <si>
    <t>tRNA-Met-CAT-7-1</t>
  </si>
  <si>
    <t>tRNA-Thr-CGT-5-1</t>
  </si>
  <si>
    <t>tRNA-Tyr-ATA-1-1</t>
  </si>
  <si>
    <t>tRNA-Phe-GAA-1-3</t>
  </si>
  <si>
    <t>tRNA-Und-NNN-3-1</t>
  </si>
  <si>
    <t>tRNA-Ser-AGA-5-1</t>
  </si>
  <si>
    <t>tRNA-Thr-AGT-7-1</t>
  </si>
  <si>
    <t>tRNA-Val-CAC-11-1</t>
  </si>
  <si>
    <t>tRNA from virion</t>
  </si>
  <si>
    <t xml:space="preserve">complete vRNAP tRNA </t>
  </si>
  <si>
    <t>TOP 20 reads</t>
  </si>
  <si>
    <t xml:space="preserve">reads </t>
  </si>
  <si>
    <t xml:space="preserve">rel.reads </t>
  </si>
  <si>
    <t>tRNA Gln</t>
  </si>
  <si>
    <t>tRNA Arg</t>
  </si>
  <si>
    <t>tRNA Gly</t>
  </si>
  <si>
    <t>tRNA Asp</t>
  </si>
  <si>
    <t>tRNA His</t>
  </si>
  <si>
    <t>Meti</t>
  </si>
  <si>
    <t>tRNA Glu</t>
  </si>
  <si>
    <t>Top 40 reads</t>
  </si>
  <si>
    <t xml:space="preserve">vv tRNA </t>
  </si>
  <si>
    <t>RNAse</t>
  </si>
  <si>
    <t>Name</t>
  </si>
  <si>
    <t>reads</t>
  </si>
  <si>
    <t>tRNA lys</t>
  </si>
  <si>
    <t>tRNA meti</t>
  </si>
  <si>
    <t>tRNA Ser</t>
  </si>
  <si>
    <t>tRNA Ala</t>
  </si>
  <si>
    <t>tRNA Pro</t>
  </si>
  <si>
    <t>tRNATyr</t>
  </si>
  <si>
    <t>tRNA Val</t>
  </si>
  <si>
    <t xml:space="preserve">complete vRNAP tRNA treated with RNAse T/A1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</si>
</sst>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0" fontId="1" fillId="0" borderId="0" xfId="0" applyFont="1"/>
    <xf numFmtId="0" fontId="2" fillId="0" borderId="0" xfId="0" applyFont="1"/>
    <xf numFmtId="49" fontId="3" fillId="0" borderId="0" xfId="0" applyNumberFormat="1" applyFont="1"/>
    <xf numFmtId="49" fontId="0" fillId="0" borderId="1" xfId="0" applyNumberFormat="1" applyBorder="1"/>
    <xf numFmtId="0" fontId="0" fillId="0" borderId="2" xfId="0" applyBorder="1"/>
    <xf numFmtId="49" fontId="0" fillId="0" borderId="2" xfId="0" applyNumberFormat="1" applyBorder="1"/>
    <xf numFmtId="0" fontId="0" fillId="0" borderId="3" xfId="0" applyBorder="1"/>
    <xf numFmtId="49" fontId="0" fillId="0" borderId="4" xfId="0" applyNumberForma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Alignment="1">
      <alignment horizontal="right"/>
    </xf>
    <xf numFmtId="2" fontId="0" fillId="0" borderId="2" xfId="0" applyNumberFormat="1" applyBorder="1"/>
    <xf numFmtId="2" fontId="0" fillId="0" borderId="3" xfId="0" applyNumberFormat="1" applyBorder="1"/>
    <xf numFmtId="2" fontId="0" fillId="0" borderId="0" xfId="0" applyNumberFormat="1"/>
    <xf numFmtId="2" fontId="0" fillId="0" borderId="5" xfId="0" applyNumberFormat="1" applyBorder="1"/>
    <xf numFmtId="49" fontId="0" fillId="0" borderId="6" xfId="0" applyNumberFormat="1" applyBorder="1"/>
    <xf numFmtId="2" fontId="0" fillId="0" borderId="7" xfId="0" applyNumberFormat="1" applyBorder="1"/>
    <xf numFmtId="49" fontId="0" fillId="0" borderId="7" xfId="0" applyNumberFormat="1" applyBorder="1"/>
    <xf numFmtId="0" fontId="1" fillId="0" borderId="0" xfId="0" applyFon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tRNA from virion</a:t>
            </a:r>
          </a:p>
        </c:rich>
      </c:tx>
      <c:layout>
        <c:manualLayout>
          <c:xMode val="edge"/>
          <c:yMode val="edge"/>
          <c:x val="0.27876760324215422"/>
          <c:y val="2.87106542525113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388-4905-ABEF-C14068F16B7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388-4905-ABEF-C14068F16B7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388-4905-ABEF-C14068F16B7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388-4905-ABEF-C14068F16B7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388-4905-ABEF-C14068F16B7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388-4905-ABEF-C14068F16B71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388-4905-ABEF-C14068F16B71}"/>
              </c:ext>
            </c:extLst>
          </c:dPt>
          <c:cat>
            <c:strRef>
              <c:f>Tabelle2!$A$29:$A$35</c:f>
              <c:strCache>
                <c:ptCount val="7"/>
                <c:pt idx="0">
                  <c:v>tRNA Gln</c:v>
                </c:pt>
                <c:pt idx="1">
                  <c:v>tRNA Arg</c:v>
                </c:pt>
                <c:pt idx="2">
                  <c:v>tRNA Gly</c:v>
                </c:pt>
                <c:pt idx="3">
                  <c:v>tRNA Asp</c:v>
                </c:pt>
                <c:pt idx="4">
                  <c:v>tRNA His</c:v>
                </c:pt>
                <c:pt idx="5">
                  <c:v>Meti</c:v>
                </c:pt>
                <c:pt idx="6">
                  <c:v>tRNA Glu</c:v>
                </c:pt>
              </c:strCache>
            </c:strRef>
          </c:cat>
          <c:val>
            <c:numRef>
              <c:f>Tabelle2!$C$29:$C$35</c:f>
              <c:numCache>
                <c:formatCode>General</c:formatCode>
                <c:ptCount val="7"/>
                <c:pt idx="0">
                  <c:v>128263</c:v>
                </c:pt>
                <c:pt idx="1">
                  <c:v>102973</c:v>
                </c:pt>
                <c:pt idx="2">
                  <c:v>82145</c:v>
                </c:pt>
                <c:pt idx="3">
                  <c:v>29546</c:v>
                </c:pt>
                <c:pt idx="4">
                  <c:v>12325</c:v>
                </c:pt>
                <c:pt idx="5">
                  <c:v>5241</c:v>
                </c:pt>
                <c:pt idx="6">
                  <c:v>8086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7E-2F4D-9C8A-0CD4C56EF7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complete vRNAP tRNA</a:t>
            </a:r>
            <a:r>
              <a:rPr lang="de-DE" baseline="0"/>
              <a:t> </a:t>
            </a:r>
            <a:endParaRPr lang="de-DE"/>
          </a:p>
        </c:rich>
      </c:tx>
      <c:layout>
        <c:manualLayout>
          <c:xMode val="edge"/>
          <c:yMode val="edge"/>
          <c:x val="0.26624240496680884"/>
          <c:y val="2.87106542525113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7192825896762906"/>
          <c:y val="0.22263888888888889"/>
          <c:w val="0.46641666666666665"/>
          <c:h val="0.77736111111111106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DE8-420B-8D64-664005B8700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DE8-420B-8D64-664005B8700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DE8-420B-8D64-664005B8700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DE8-420B-8D64-664005B8700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DE8-420B-8D64-664005B8700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DE8-420B-8D64-664005B8700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DE8-420B-8D64-664005B87004}"/>
              </c:ext>
            </c:extLst>
          </c:dPt>
          <c:cat>
            <c:strRef>
              <c:f>Tabelle2!$A$29:$A$35</c:f>
              <c:strCache>
                <c:ptCount val="7"/>
                <c:pt idx="0">
                  <c:v>tRNA Gln</c:v>
                </c:pt>
                <c:pt idx="1">
                  <c:v>tRNA Arg</c:v>
                </c:pt>
                <c:pt idx="2">
                  <c:v>tRNA Gly</c:v>
                </c:pt>
                <c:pt idx="3">
                  <c:v>tRNA Asp</c:v>
                </c:pt>
                <c:pt idx="4">
                  <c:v>tRNA His</c:v>
                </c:pt>
                <c:pt idx="5">
                  <c:v>Meti</c:v>
                </c:pt>
                <c:pt idx="6">
                  <c:v>tRNA Glu</c:v>
                </c:pt>
              </c:strCache>
            </c:strRef>
          </c:cat>
          <c:val>
            <c:numRef>
              <c:f>Tabelle2!$G$29:$G$35</c:f>
              <c:numCache>
                <c:formatCode>General</c:formatCode>
                <c:ptCount val="7"/>
                <c:pt idx="0">
                  <c:v>2378102</c:v>
                </c:pt>
                <c:pt idx="1">
                  <c:v>1239805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FF-8D41-A5AA-DF257BAB2B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RNase RNA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21637270341207349"/>
          <c:y val="0.14856481481481484"/>
          <c:w val="0.46641666666666665"/>
          <c:h val="0.77736111111111106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ED5-4F07-ACAB-7E614B84737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ED5-4F07-ACAB-7E614B84737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ED5-4F07-ACAB-7E614B84737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ED5-4F07-ACAB-7E614B84737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ED5-4F07-ACAB-7E614B84737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ED5-4F07-ACAB-7E614B84737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ED5-4F07-ACAB-7E614B847372}"/>
              </c:ext>
            </c:extLst>
          </c:dPt>
          <c:cat>
            <c:strRef>
              <c:f>Tabelle2!$A$29:$A$35</c:f>
              <c:strCache>
                <c:ptCount val="7"/>
                <c:pt idx="0">
                  <c:v>tRNA Gln</c:v>
                </c:pt>
                <c:pt idx="1">
                  <c:v>tRNA Arg</c:v>
                </c:pt>
                <c:pt idx="2">
                  <c:v>tRNA Gly</c:v>
                </c:pt>
                <c:pt idx="3">
                  <c:v>tRNA Asp</c:v>
                </c:pt>
                <c:pt idx="4">
                  <c:v>tRNA His</c:v>
                </c:pt>
                <c:pt idx="5">
                  <c:v>Meti</c:v>
                </c:pt>
                <c:pt idx="6">
                  <c:v>tRNA Glu</c:v>
                </c:pt>
              </c:strCache>
            </c:strRef>
          </c:cat>
          <c:val>
            <c:numRef>
              <c:f>Tabelle2!$K$29:$K$35</c:f>
              <c:numCache>
                <c:formatCode>General</c:formatCode>
                <c:ptCount val="7"/>
                <c:pt idx="0">
                  <c:v>1301402</c:v>
                </c:pt>
                <c:pt idx="1">
                  <c:v>249878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14-8348-9EEE-23FAFE521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6350</xdr:rowOff>
    </xdr:from>
    <xdr:to>
      <xdr:col>4</xdr:col>
      <xdr:colOff>635000</xdr:colOff>
      <xdr:row>49</xdr:row>
      <xdr:rowOff>107950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65B47473-6A9A-C244-9375-5A4C2FD39A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755650</xdr:colOff>
      <xdr:row>36</xdr:row>
      <xdr:rowOff>44450</xdr:rowOff>
    </xdr:from>
    <xdr:to>
      <xdr:col>8</xdr:col>
      <xdr:colOff>1073150</xdr:colOff>
      <xdr:row>49</xdr:row>
      <xdr:rowOff>146050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FB55C6C0-8E54-C348-B447-DD5571BD77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1212850</xdr:colOff>
      <xdr:row>36</xdr:row>
      <xdr:rowOff>31750</xdr:rowOff>
    </xdr:from>
    <xdr:to>
      <xdr:col>14</xdr:col>
      <xdr:colOff>323850</xdr:colOff>
      <xdr:row>49</xdr:row>
      <xdr:rowOff>133350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F1407675-EC89-DB42-AA3B-055555AA3D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958CF-62ED-5E4C-800C-17EF70F24262}">
  <dimension ref="A2:K459"/>
  <sheetViews>
    <sheetView topLeftCell="C533" workbookViewId="0">
      <selection activeCell="G459" sqref="G459"/>
    </sheetView>
  </sheetViews>
  <sheetFormatPr baseColWidth="10" defaultColWidth="11" defaultRowHeight="15.5" x14ac:dyDescent="0.4"/>
  <cols>
    <col min="1" max="1" width="22.35546875" customWidth="1"/>
    <col min="3" max="3" width="26.85546875" customWidth="1"/>
    <col min="5" max="5" width="21.5" customWidth="1"/>
    <col min="7" max="7" width="25.140625" customWidth="1"/>
    <col min="9" max="9" width="27.85546875" customWidth="1"/>
    <col min="10" max="10" width="19.5" customWidth="1"/>
    <col min="11" max="11" width="15.140625" customWidth="1"/>
  </cols>
  <sheetData>
    <row r="2" spans="1:11" x14ac:dyDescent="0.4">
      <c r="A2" s="1"/>
      <c r="B2" t="s">
        <v>0</v>
      </c>
      <c r="C2" s="2" t="s">
        <v>1</v>
      </c>
      <c r="E2" s="1" t="s">
        <v>2</v>
      </c>
      <c r="F2" t="s">
        <v>0</v>
      </c>
      <c r="G2" s="2" t="s">
        <v>3</v>
      </c>
      <c r="I2" s="1" t="s">
        <v>2</v>
      </c>
      <c r="J2" t="s">
        <v>4</v>
      </c>
      <c r="K2" s="2" t="s">
        <v>5</v>
      </c>
    </row>
    <row r="3" spans="1:11" x14ac:dyDescent="0.4">
      <c r="A3" s="1" t="s">
        <v>6</v>
      </c>
      <c r="B3">
        <v>73</v>
      </c>
      <c r="C3">
        <v>67177</v>
      </c>
      <c r="E3" s="1" t="s">
        <v>6</v>
      </c>
      <c r="F3">
        <v>73</v>
      </c>
      <c r="G3">
        <v>1279882</v>
      </c>
      <c r="I3" s="1" t="s">
        <v>6</v>
      </c>
      <c r="J3">
        <v>73</v>
      </c>
      <c r="K3">
        <v>912156</v>
      </c>
    </row>
    <row r="4" spans="1:11" x14ac:dyDescent="0.4">
      <c r="A4" s="1" t="s">
        <v>7</v>
      </c>
      <c r="B4">
        <v>72</v>
      </c>
      <c r="C4">
        <v>45935</v>
      </c>
      <c r="E4" s="1" t="s">
        <v>8</v>
      </c>
      <c r="F4">
        <v>74</v>
      </c>
      <c r="G4">
        <v>598016</v>
      </c>
      <c r="I4" s="1" t="s">
        <v>9</v>
      </c>
      <c r="J4">
        <v>73</v>
      </c>
      <c r="K4">
        <v>147442</v>
      </c>
    </row>
    <row r="5" spans="1:11" x14ac:dyDescent="0.4">
      <c r="A5" s="1" t="s">
        <v>8</v>
      </c>
      <c r="B5">
        <v>74</v>
      </c>
      <c r="C5">
        <v>38076</v>
      </c>
      <c r="E5" s="1" t="s">
        <v>10</v>
      </c>
      <c r="F5">
        <v>73</v>
      </c>
      <c r="G5">
        <v>426044</v>
      </c>
      <c r="I5" s="1" t="s">
        <v>11</v>
      </c>
      <c r="J5">
        <v>74</v>
      </c>
      <c r="K5">
        <v>134066</v>
      </c>
    </row>
    <row r="6" spans="1:11" x14ac:dyDescent="0.4">
      <c r="A6" s="1" t="s">
        <v>12</v>
      </c>
      <c r="B6">
        <v>74</v>
      </c>
      <c r="C6">
        <v>23541</v>
      </c>
      <c r="E6" s="1" t="s">
        <v>12</v>
      </c>
      <c r="F6">
        <v>74</v>
      </c>
      <c r="G6">
        <v>231525</v>
      </c>
      <c r="I6" s="1" t="s">
        <v>8</v>
      </c>
      <c r="J6">
        <v>74</v>
      </c>
      <c r="K6">
        <v>62214</v>
      </c>
    </row>
    <row r="7" spans="1:11" x14ac:dyDescent="0.4">
      <c r="A7" s="1" t="s">
        <v>10</v>
      </c>
      <c r="B7">
        <v>73</v>
      </c>
      <c r="C7">
        <v>20026</v>
      </c>
      <c r="E7" s="1" t="s">
        <v>13</v>
      </c>
      <c r="F7">
        <v>73</v>
      </c>
      <c r="G7">
        <v>204003</v>
      </c>
      <c r="I7" s="1" t="s">
        <v>13</v>
      </c>
      <c r="J7">
        <v>73</v>
      </c>
      <c r="K7">
        <v>41215</v>
      </c>
    </row>
    <row r="8" spans="1:11" x14ac:dyDescent="0.4">
      <c r="A8" s="1" t="s">
        <v>14</v>
      </c>
      <c r="B8">
        <v>72</v>
      </c>
      <c r="C8">
        <v>16205</v>
      </c>
      <c r="E8" s="1" t="s">
        <v>9</v>
      </c>
      <c r="F8">
        <v>73</v>
      </c>
      <c r="G8">
        <v>182375</v>
      </c>
      <c r="I8" s="1" t="s">
        <v>12</v>
      </c>
      <c r="J8">
        <v>74</v>
      </c>
      <c r="K8">
        <v>39962</v>
      </c>
    </row>
    <row r="9" spans="1:11" x14ac:dyDescent="0.4">
      <c r="A9" s="1" t="s">
        <v>9</v>
      </c>
      <c r="B9">
        <v>73</v>
      </c>
      <c r="C9">
        <v>14382</v>
      </c>
      <c r="E9" s="1" t="s">
        <v>15</v>
      </c>
      <c r="F9">
        <v>74</v>
      </c>
      <c r="G9">
        <v>144080</v>
      </c>
      <c r="I9" s="1" t="s">
        <v>10</v>
      </c>
      <c r="J9">
        <v>73</v>
      </c>
      <c r="K9">
        <v>37309</v>
      </c>
    </row>
    <row r="10" spans="1:11" x14ac:dyDescent="0.4">
      <c r="A10" s="1" t="s">
        <v>16</v>
      </c>
      <c r="B10">
        <v>74</v>
      </c>
      <c r="C10">
        <v>13633</v>
      </c>
      <c r="E10" s="1" t="s">
        <v>11</v>
      </c>
      <c r="F10">
        <v>74</v>
      </c>
      <c r="G10">
        <v>130723</v>
      </c>
      <c r="I10" s="1" t="s">
        <v>17</v>
      </c>
      <c r="J10">
        <v>73</v>
      </c>
      <c r="K10">
        <v>36097</v>
      </c>
    </row>
    <row r="11" spans="1:11" x14ac:dyDescent="0.4">
      <c r="A11" s="1" t="s">
        <v>13</v>
      </c>
      <c r="B11">
        <v>73</v>
      </c>
      <c r="C11">
        <v>13066</v>
      </c>
      <c r="E11" s="1" t="s">
        <v>16</v>
      </c>
      <c r="F11">
        <v>74</v>
      </c>
      <c r="G11">
        <v>88206</v>
      </c>
      <c r="I11" s="1" t="s">
        <v>18</v>
      </c>
      <c r="J11">
        <v>73</v>
      </c>
      <c r="K11">
        <v>28115</v>
      </c>
    </row>
    <row r="12" spans="1:11" x14ac:dyDescent="0.4">
      <c r="A12" s="1" t="s">
        <v>19</v>
      </c>
      <c r="B12">
        <v>72</v>
      </c>
      <c r="C12">
        <v>12926</v>
      </c>
      <c r="E12" s="1" t="s">
        <v>17</v>
      </c>
      <c r="F12">
        <v>73</v>
      </c>
      <c r="G12">
        <v>77548</v>
      </c>
      <c r="I12" s="1" t="s">
        <v>20</v>
      </c>
      <c r="J12">
        <v>73</v>
      </c>
      <c r="K12">
        <v>18099</v>
      </c>
    </row>
    <row r="13" spans="1:11" x14ac:dyDescent="0.4">
      <c r="A13" s="1" t="s">
        <v>21</v>
      </c>
      <c r="B13">
        <v>73</v>
      </c>
      <c r="C13">
        <v>12325</v>
      </c>
      <c r="E13" s="1" t="s">
        <v>18</v>
      </c>
      <c r="F13">
        <v>73</v>
      </c>
      <c r="G13">
        <v>54013</v>
      </c>
      <c r="I13" s="1" t="s">
        <v>22</v>
      </c>
      <c r="J13">
        <v>73</v>
      </c>
      <c r="K13">
        <v>16060</v>
      </c>
    </row>
    <row r="14" spans="1:11" x14ac:dyDescent="0.4">
      <c r="A14" s="1" t="s">
        <v>11</v>
      </c>
      <c r="B14">
        <v>74</v>
      </c>
      <c r="C14">
        <v>12021</v>
      </c>
      <c r="E14" s="1" t="s">
        <v>23</v>
      </c>
      <c r="F14">
        <v>73</v>
      </c>
      <c r="G14">
        <v>29896</v>
      </c>
      <c r="I14" s="1" t="s">
        <v>24</v>
      </c>
      <c r="J14">
        <v>73</v>
      </c>
      <c r="K14">
        <v>11273</v>
      </c>
    </row>
    <row r="15" spans="1:11" x14ac:dyDescent="0.4">
      <c r="A15" s="1" t="s">
        <v>15</v>
      </c>
      <c r="B15">
        <v>74</v>
      </c>
      <c r="C15">
        <v>11063</v>
      </c>
      <c r="E15" s="1" t="s">
        <v>25</v>
      </c>
      <c r="F15">
        <v>73</v>
      </c>
      <c r="G15">
        <v>25163</v>
      </c>
      <c r="I15" s="1" t="s">
        <v>26</v>
      </c>
      <c r="J15">
        <v>73</v>
      </c>
      <c r="K15">
        <v>10979</v>
      </c>
    </row>
    <row r="16" spans="1:11" x14ac:dyDescent="0.4">
      <c r="A16" s="1" t="s">
        <v>27</v>
      </c>
      <c r="B16">
        <v>73</v>
      </c>
      <c r="C16">
        <v>10369</v>
      </c>
      <c r="E16" s="1" t="s">
        <v>26</v>
      </c>
      <c r="F16">
        <v>73</v>
      </c>
      <c r="G16">
        <v>22817</v>
      </c>
      <c r="I16" s="1" t="s">
        <v>25</v>
      </c>
      <c r="J16">
        <v>73</v>
      </c>
      <c r="K16">
        <v>9938</v>
      </c>
    </row>
    <row r="17" spans="1:11" x14ac:dyDescent="0.4">
      <c r="A17" s="1" t="s">
        <v>28</v>
      </c>
      <c r="B17">
        <v>73</v>
      </c>
      <c r="C17">
        <v>9744</v>
      </c>
      <c r="E17" s="1" t="s">
        <v>29</v>
      </c>
      <c r="F17">
        <v>74</v>
      </c>
      <c r="G17">
        <v>22661</v>
      </c>
      <c r="I17" s="1" t="s">
        <v>30</v>
      </c>
      <c r="J17">
        <v>73</v>
      </c>
      <c r="K17">
        <v>9147</v>
      </c>
    </row>
    <row r="18" spans="1:11" x14ac:dyDescent="0.4">
      <c r="A18" s="1" t="s">
        <v>31</v>
      </c>
      <c r="B18">
        <v>73</v>
      </c>
      <c r="C18">
        <v>9433</v>
      </c>
      <c r="E18" s="1" t="s">
        <v>24</v>
      </c>
      <c r="F18">
        <v>73</v>
      </c>
      <c r="G18">
        <v>19083</v>
      </c>
      <c r="I18" s="1" t="s">
        <v>32</v>
      </c>
      <c r="J18">
        <v>73</v>
      </c>
      <c r="K18">
        <v>7850</v>
      </c>
    </row>
    <row r="19" spans="1:11" x14ac:dyDescent="0.4">
      <c r="A19" s="1" t="s">
        <v>33</v>
      </c>
      <c r="B19">
        <v>72</v>
      </c>
      <c r="C19">
        <v>8605</v>
      </c>
      <c r="E19" s="1" t="s">
        <v>20</v>
      </c>
      <c r="F19">
        <v>73</v>
      </c>
      <c r="G19">
        <v>18206</v>
      </c>
      <c r="I19" s="1" t="s">
        <v>34</v>
      </c>
      <c r="J19">
        <v>73</v>
      </c>
      <c r="K19">
        <v>7168</v>
      </c>
    </row>
    <row r="20" spans="1:11" x14ac:dyDescent="0.4">
      <c r="A20" s="1" t="s">
        <v>35</v>
      </c>
      <c r="B20">
        <v>73</v>
      </c>
      <c r="C20">
        <v>8086</v>
      </c>
      <c r="E20" s="1" t="s">
        <v>22</v>
      </c>
      <c r="F20">
        <v>73</v>
      </c>
      <c r="G20">
        <v>16717</v>
      </c>
      <c r="I20" s="1" t="s">
        <v>29</v>
      </c>
      <c r="J20">
        <v>74</v>
      </c>
      <c r="K20">
        <v>6816</v>
      </c>
    </row>
    <row r="21" spans="1:11" x14ac:dyDescent="0.4">
      <c r="A21" s="1" t="s">
        <v>36</v>
      </c>
      <c r="B21">
        <v>73</v>
      </c>
      <c r="C21">
        <v>7079</v>
      </c>
      <c r="E21" s="1" t="s">
        <v>37</v>
      </c>
      <c r="F21">
        <v>74</v>
      </c>
      <c r="G21">
        <v>12577</v>
      </c>
      <c r="I21" s="1" t="s">
        <v>38</v>
      </c>
      <c r="J21">
        <v>73</v>
      </c>
      <c r="K21">
        <v>5525</v>
      </c>
    </row>
    <row r="22" spans="1:11" x14ac:dyDescent="0.4">
      <c r="A22" s="1" t="s">
        <v>39</v>
      </c>
      <c r="B22">
        <v>73</v>
      </c>
      <c r="C22">
        <v>5241</v>
      </c>
      <c r="E22" s="1" t="s">
        <v>40</v>
      </c>
      <c r="F22">
        <v>74</v>
      </c>
      <c r="G22">
        <v>12017</v>
      </c>
      <c r="I22" s="1" t="s">
        <v>41</v>
      </c>
      <c r="J22">
        <v>74</v>
      </c>
      <c r="K22">
        <v>3954</v>
      </c>
    </row>
    <row r="23" spans="1:11" x14ac:dyDescent="0.4">
      <c r="A23" s="1" t="s">
        <v>18</v>
      </c>
      <c r="B23">
        <v>73</v>
      </c>
      <c r="C23">
        <v>5007</v>
      </c>
      <c r="E23" s="1" t="s">
        <v>32</v>
      </c>
      <c r="F23">
        <v>73</v>
      </c>
      <c r="G23">
        <v>11723</v>
      </c>
      <c r="I23" s="1" t="s">
        <v>42</v>
      </c>
      <c r="J23">
        <v>73</v>
      </c>
      <c r="K23">
        <v>3029</v>
      </c>
    </row>
    <row r="24" spans="1:11" x14ac:dyDescent="0.4">
      <c r="A24" s="1" t="s">
        <v>43</v>
      </c>
      <c r="B24">
        <v>74</v>
      </c>
      <c r="C24">
        <v>4639</v>
      </c>
      <c r="E24" s="1" t="s">
        <v>30</v>
      </c>
      <c r="F24">
        <v>73</v>
      </c>
      <c r="G24">
        <v>10632</v>
      </c>
      <c r="I24" s="1" t="s">
        <v>15</v>
      </c>
      <c r="J24">
        <v>74</v>
      </c>
      <c r="K24">
        <v>2866</v>
      </c>
    </row>
    <row r="25" spans="1:11" x14ac:dyDescent="0.4">
      <c r="A25" s="1" t="s">
        <v>44</v>
      </c>
      <c r="B25">
        <v>74</v>
      </c>
      <c r="C25">
        <v>4526</v>
      </c>
      <c r="E25" s="1" t="s">
        <v>45</v>
      </c>
      <c r="F25">
        <v>74</v>
      </c>
      <c r="G25">
        <v>9206</v>
      </c>
      <c r="I25" s="1" t="s">
        <v>43</v>
      </c>
      <c r="J25">
        <v>74</v>
      </c>
      <c r="K25">
        <v>2638</v>
      </c>
    </row>
    <row r="26" spans="1:11" x14ac:dyDescent="0.4">
      <c r="A26" s="1" t="s">
        <v>46</v>
      </c>
      <c r="B26">
        <v>83</v>
      </c>
      <c r="C26">
        <v>3902</v>
      </c>
      <c r="E26" s="1" t="s">
        <v>43</v>
      </c>
      <c r="F26">
        <v>74</v>
      </c>
      <c r="G26">
        <v>8948</v>
      </c>
      <c r="I26" s="1" t="s">
        <v>47</v>
      </c>
      <c r="J26">
        <v>73</v>
      </c>
      <c r="K26">
        <v>2486</v>
      </c>
    </row>
    <row r="27" spans="1:11" x14ac:dyDescent="0.4">
      <c r="A27" s="1" t="s">
        <v>48</v>
      </c>
      <c r="B27">
        <v>73</v>
      </c>
      <c r="C27">
        <v>3579</v>
      </c>
      <c r="E27" s="1" t="s">
        <v>41</v>
      </c>
      <c r="F27">
        <v>74</v>
      </c>
      <c r="G27">
        <v>7959</v>
      </c>
      <c r="I27" s="1" t="s">
        <v>37</v>
      </c>
      <c r="J27">
        <v>74</v>
      </c>
      <c r="K27">
        <v>1625</v>
      </c>
    </row>
    <row r="28" spans="1:11" x14ac:dyDescent="0.4">
      <c r="A28" s="1" t="s">
        <v>49</v>
      </c>
      <c r="B28">
        <v>74</v>
      </c>
      <c r="C28">
        <v>3408</v>
      </c>
      <c r="E28" s="1" t="s">
        <v>50</v>
      </c>
      <c r="F28">
        <v>74</v>
      </c>
      <c r="G28">
        <v>7347</v>
      </c>
      <c r="I28" s="1" t="s">
        <v>51</v>
      </c>
      <c r="J28">
        <v>74</v>
      </c>
      <c r="K28">
        <v>1366</v>
      </c>
    </row>
    <row r="29" spans="1:11" x14ac:dyDescent="0.4">
      <c r="A29" s="1" t="s">
        <v>52</v>
      </c>
      <c r="B29">
        <v>73</v>
      </c>
      <c r="C29">
        <v>3141</v>
      </c>
      <c r="E29" s="1" t="s">
        <v>34</v>
      </c>
      <c r="F29">
        <v>73</v>
      </c>
      <c r="G29">
        <v>5551</v>
      </c>
      <c r="I29" s="1" t="s">
        <v>53</v>
      </c>
      <c r="J29">
        <v>73</v>
      </c>
      <c r="K29">
        <v>1118</v>
      </c>
    </row>
    <row r="30" spans="1:11" x14ac:dyDescent="0.4">
      <c r="A30" s="1" t="s">
        <v>54</v>
      </c>
      <c r="B30">
        <v>74</v>
      </c>
      <c r="C30">
        <v>2932</v>
      </c>
      <c r="E30" s="1" t="s">
        <v>21</v>
      </c>
      <c r="F30">
        <v>73</v>
      </c>
      <c r="G30">
        <v>5144</v>
      </c>
      <c r="I30" s="1" t="s">
        <v>16</v>
      </c>
      <c r="J30">
        <v>74</v>
      </c>
      <c r="K30">
        <v>1091</v>
      </c>
    </row>
    <row r="31" spans="1:11" x14ac:dyDescent="0.4">
      <c r="A31" s="1" t="s">
        <v>29</v>
      </c>
      <c r="B31">
        <v>74</v>
      </c>
      <c r="C31">
        <v>2849</v>
      </c>
      <c r="E31" s="1" t="s">
        <v>53</v>
      </c>
      <c r="F31">
        <v>73</v>
      </c>
      <c r="G31">
        <v>4906</v>
      </c>
      <c r="I31" s="1" t="s">
        <v>55</v>
      </c>
      <c r="J31">
        <v>74</v>
      </c>
      <c r="K31">
        <v>1043</v>
      </c>
    </row>
    <row r="32" spans="1:11" x14ac:dyDescent="0.4">
      <c r="A32" s="1" t="s">
        <v>56</v>
      </c>
      <c r="B32">
        <v>73</v>
      </c>
      <c r="C32">
        <v>2742</v>
      </c>
      <c r="E32" s="1" t="s">
        <v>44</v>
      </c>
      <c r="F32">
        <v>74</v>
      </c>
      <c r="G32">
        <v>4455</v>
      </c>
      <c r="I32" s="1" t="s">
        <v>23</v>
      </c>
      <c r="J32">
        <v>73</v>
      </c>
      <c r="K32">
        <v>823</v>
      </c>
    </row>
    <row r="33" spans="1:11" x14ac:dyDescent="0.4">
      <c r="A33" s="1" t="s">
        <v>57</v>
      </c>
      <c r="B33">
        <v>73</v>
      </c>
      <c r="C33">
        <v>2629</v>
      </c>
      <c r="E33" s="1" t="s">
        <v>51</v>
      </c>
      <c r="F33">
        <v>74</v>
      </c>
      <c r="G33">
        <v>4005</v>
      </c>
      <c r="I33" s="1" t="s">
        <v>58</v>
      </c>
      <c r="J33">
        <v>74</v>
      </c>
      <c r="K33">
        <v>780</v>
      </c>
    </row>
    <row r="34" spans="1:11" x14ac:dyDescent="0.4">
      <c r="A34" s="1" t="s">
        <v>41</v>
      </c>
      <c r="B34">
        <v>74</v>
      </c>
      <c r="C34">
        <v>2578</v>
      </c>
      <c r="E34" s="1" t="s">
        <v>47</v>
      </c>
      <c r="F34">
        <v>73</v>
      </c>
      <c r="G34">
        <v>3678</v>
      </c>
      <c r="I34" s="1" t="s">
        <v>59</v>
      </c>
      <c r="J34">
        <v>77</v>
      </c>
      <c r="K34">
        <v>774</v>
      </c>
    </row>
    <row r="35" spans="1:11" x14ac:dyDescent="0.4">
      <c r="A35" s="1" t="s">
        <v>25</v>
      </c>
      <c r="B35">
        <v>73</v>
      </c>
      <c r="C35">
        <v>2484</v>
      </c>
      <c r="E35" s="1" t="s">
        <v>38</v>
      </c>
      <c r="F35">
        <v>73</v>
      </c>
      <c r="G35">
        <v>3574</v>
      </c>
      <c r="I35" s="1" t="s">
        <v>39</v>
      </c>
      <c r="J35">
        <v>73</v>
      </c>
      <c r="K35">
        <v>731</v>
      </c>
    </row>
    <row r="36" spans="1:11" x14ac:dyDescent="0.4">
      <c r="A36" s="1" t="s">
        <v>37</v>
      </c>
      <c r="B36">
        <v>74</v>
      </c>
      <c r="C36">
        <v>2362</v>
      </c>
      <c r="E36" s="1" t="s">
        <v>60</v>
      </c>
      <c r="F36">
        <v>61</v>
      </c>
      <c r="G36">
        <v>3042</v>
      </c>
      <c r="I36" s="1" t="s">
        <v>21</v>
      </c>
      <c r="J36">
        <v>73</v>
      </c>
      <c r="K36">
        <v>701</v>
      </c>
    </row>
    <row r="37" spans="1:11" x14ac:dyDescent="0.4">
      <c r="A37" s="1" t="s">
        <v>61</v>
      </c>
      <c r="B37">
        <v>73</v>
      </c>
      <c r="C37">
        <v>2331</v>
      </c>
      <c r="E37" s="1" t="s">
        <v>42</v>
      </c>
      <c r="F37">
        <v>73</v>
      </c>
      <c r="G37">
        <v>2934</v>
      </c>
      <c r="I37" s="1" t="s">
        <v>50</v>
      </c>
      <c r="J37">
        <v>74</v>
      </c>
      <c r="K37">
        <v>467</v>
      </c>
    </row>
    <row r="38" spans="1:11" x14ac:dyDescent="0.4">
      <c r="A38" s="1" t="s">
        <v>17</v>
      </c>
      <c r="B38">
        <v>73</v>
      </c>
      <c r="C38">
        <v>2302</v>
      </c>
      <c r="E38" s="1" t="s">
        <v>58</v>
      </c>
      <c r="F38">
        <v>74</v>
      </c>
      <c r="G38">
        <v>2903</v>
      </c>
      <c r="I38" s="1" t="s">
        <v>62</v>
      </c>
      <c r="J38">
        <v>74</v>
      </c>
      <c r="K38">
        <v>277</v>
      </c>
    </row>
    <row r="39" spans="1:11" x14ac:dyDescent="0.4">
      <c r="A39" s="1" t="s">
        <v>63</v>
      </c>
      <c r="B39">
        <v>67</v>
      </c>
      <c r="C39">
        <v>2019</v>
      </c>
      <c r="E39" s="1" t="s">
        <v>27</v>
      </c>
      <c r="F39">
        <v>73</v>
      </c>
      <c r="G39">
        <v>2658</v>
      </c>
      <c r="I39" s="1" t="s">
        <v>64</v>
      </c>
      <c r="J39">
        <v>73</v>
      </c>
      <c r="K39">
        <v>211</v>
      </c>
    </row>
    <row r="40" spans="1:11" x14ac:dyDescent="0.4">
      <c r="A40" s="1" t="s">
        <v>65</v>
      </c>
      <c r="B40">
        <v>74</v>
      </c>
      <c r="C40">
        <v>1987</v>
      </c>
      <c r="E40" s="1" t="s">
        <v>39</v>
      </c>
      <c r="F40">
        <v>73</v>
      </c>
      <c r="G40">
        <v>2582</v>
      </c>
      <c r="I40" s="1" t="s">
        <v>66</v>
      </c>
      <c r="J40">
        <v>74</v>
      </c>
      <c r="K40">
        <v>203</v>
      </c>
    </row>
    <row r="41" spans="1:11" x14ac:dyDescent="0.4">
      <c r="A41" s="1" t="s">
        <v>67</v>
      </c>
      <c r="B41">
        <v>90</v>
      </c>
      <c r="C41">
        <v>1883</v>
      </c>
      <c r="E41" s="1" t="s">
        <v>28</v>
      </c>
      <c r="F41">
        <v>73</v>
      </c>
      <c r="G41">
        <v>2429</v>
      </c>
      <c r="I41" s="1" t="s">
        <v>68</v>
      </c>
      <c r="J41">
        <v>74</v>
      </c>
      <c r="K41">
        <v>200</v>
      </c>
    </row>
    <row r="42" spans="1:11" x14ac:dyDescent="0.4">
      <c r="A42" s="1" t="s">
        <v>69</v>
      </c>
      <c r="B42">
        <v>75</v>
      </c>
      <c r="C42">
        <v>1839</v>
      </c>
      <c r="E42" s="1" t="s">
        <v>55</v>
      </c>
      <c r="F42">
        <v>74</v>
      </c>
      <c r="G42">
        <v>2278</v>
      </c>
      <c r="I42" s="1" t="s">
        <v>44</v>
      </c>
      <c r="J42">
        <v>74</v>
      </c>
      <c r="K42">
        <v>193</v>
      </c>
    </row>
    <row r="43" spans="1:11" x14ac:dyDescent="0.4">
      <c r="A43" s="1" t="s">
        <v>70</v>
      </c>
      <c r="B43">
        <v>75</v>
      </c>
      <c r="C43">
        <v>1817</v>
      </c>
      <c r="E43" s="1" t="s">
        <v>31</v>
      </c>
      <c r="F43">
        <v>73</v>
      </c>
      <c r="G43">
        <v>2200</v>
      </c>
      <c r="I43" s="1" t="s">
        <v>71</v>
      </c>
      <c r="J43">
        <v>69</v>
      </c>
      <c r="K43">
        <v>169</v>
      </c>
    </row>
    <row r="44" spans="1:11" x14ac:dyDescent="0.4">
      <c r="A44" s="1" t="s">
        <v>40</v>
      </c>
      <c r="B44">
        <v>74</v>
      </c>
      <c r="C44">
        <v>1790</v>
      </c>
      <c r="E44" s="1" t="s">
        <v>71</v>
      </c>
      <c r="F44">
        <v>69</v>
      </c>
      <c r="G44">
        <v>1437</v>
      </c>
      <c r="I44" s="1" t="s">
        <v>72</v>
      </c>
      <c r="J44">
        <v>74</v>
      </c>
      <c r="K44">
        <v>162</v>
      </c>
    </row>
    <row r="45" spans="1:11" x14ac:dyDescent="0.4">
      <c r="A45" s="1" t="s">
        <v>73</v>
      </c>
      <c r="B45">
        <v>73</v>
      </c>
      <c r="C45">
        <v>1771</v>
      </c>
      <c r="E45" s="1" t="s">
        <v>74</v>
      </c>
      <c r="F45">
        <v>74</v>
      </c>
      <c r="G45">
        <v>1423</v>
      </c>
      <c r="I45" s="1" t="s">
        <v>74</v>
      </c>
      <c r="J45">
        <v>74</v>
      </c>
      <c r="K45">
        <v>152</v>
      </c>
    </row>
    <row r="46" spans="1:11" x14ac:dyDescent="0.4">
      <c r="A46" s="1" t="s">
        <v>75</v>
      </c>
      <c r="B46">
        <v>73</v>
      </c>
      <c r="C46">
        <v>1669</v>
      </c>
      <c r="E46" s="1" t="s">
        <v>49</v>
      </c>
      <c r="F46">
        <v>74</v>
      </c>
      <c r="G46">
        <v>1231</v>
      </c>
      <c r="I46" s="1" t="s">
        <v>76</v>
      </c>
      <c r="J46">
        <v>73</v>
      </c>
      <c r="K46">
        <v>140</v>
      </c>
    </row>
    <row r="47" spans="1:11" x14ac:dyDescent="0.4">
      <c r="A47" s="1" t="s">
        <v>77</v>
      </c>
      <c r="B47">
        <v>72</v>
      </c>
      <c r="C47">
        <v>1609</v>
      </c>
      <c r="E47" s="1" t="s">
        <v>54</v>
      </c>
      <c r="F47">
        <v>74</v>
      </c>
      <c r="G47">
        <v>919</v>
      </c>
      <c r="I47" s="1" t="s">
        <v>40</v>
      </c>
      <c r="J47">
        <v>74</v>
      </c>
      <c r="K47">
        <v>125</v>
      </c>
    </row>
    <row r="48" spans="1:11" x14ac:dyDescent="0.4">
      <c r="A48" s="1" t="s">
        <v>78</v>
      </c>
      <c r="B48">
        <v>75</v>
      </c>
      <c r="C48">
        <v>1608</v>
      </c>
      <c r="E48" s="1" t="s">
        <v>79</v>
      </c>
      <c r="F48">
        <v>73</v>
      </c>
      <c r="G48">
        <v>838</v>
      </c>
      <c r="I48" s="1" t="s">
        <v>79</v>
      </c>
      <c r="J48">
        <v>73</v>
      </c>
      <c r="K48">
        <v>123</v>
      </c>
    </row>
    <row r="49" spans="1:11" x14ac:dyDescent="0.4">
      <c r="A49" s="1" t="s">
        <v>59</v>
      </c>
      <c r="B49">
        <v>77</v>
      </c>
      <c r="C49">
        <v>1605</v>
      </c>
      <c r="E49" s="1" t="s">
        <v>66</v>
      </c>
      <c r="F49">
        <v>74</v>
      </c>
      <c r="G49">
        <v>663</v>
      </c>
      <c r="I49" s="1" t="s">
        <v>45</v>
      </c>
      <c r="J49">
        <v>74</v>
      </c>
      <c r="K49">
        <v>119</v>
      </c>
    </row>
    <row r="50" spans="1:11" x14ac:dyDescent="0.4">
      <c r="A50" s="1" t="s">
        <v>80</v>
      </c>
      <c r="B50">
        <v>74</v>
      </c>
      <c r="C50">
        <v>1556</v>
      </c>
      <c r="E50" s="1" t="s">
        <v>48</v>
      </c>
      <c r="F50">
        <v>73</v>
      </c>
      <c r="G50">
        <v>651</v>
      </c>
      <c r="I50" s="1" t="s">
        <v>81</v>
      </c>
      <c r="J50">
        <v>73</v>
      </c>
      <c r="K50">
        <v>107</v>
      </c>
    </row>
    <row r="51" spans="1:11" x14ac:dyDescent="0.4">
      <c r="A51" s="1" t="s">
        <v>82</v>
      </c>
      <c r="B51">
        <v>74</v>
      </c>
      <c r="C51">
        <v>1542</v>
      </c>
      <c r="E51" s="1" t="s">
        <v>83</v>
      </c>
      <c r="F51">
        <v>74</v>
      </c>
      <c r="G51">
        <v>581</v>
      </c>
      <c r="I51" s="1" t="s">
        <v>84</v>
      </c>
      <c r="J51">
        <v>74</v>
      </c>
      <c r="K51">
        <v>79</v>
      </c>
    </row>
    <row r="52" spans="1:11" x14ac:dyDescent="0.4">
      <c r="A52" s="1" t="s">
        <v>85</v>
      </c>
      <c r="B52">
        <v>73</v>
      </c>
      <c r="C52">
        <v>1539</v>
      </c>
      <c r="E52" s="1" t="s">
        <v>56</v>
      </c>
      <c r="F52">
        <v>73</v>
      </c>
      <c r="G52">
        <v>579</v>
      </c>
      <c r="I52" s="1" t="s">
        <v>56</v>
      </c>
      <c r="J52">
        <v>73</v>
      </c>
      <c r="K52">
        <v>71</v>
      </c>
    </row>
    <row r="53" spans="1:11" x14ac:dyDescent="0.4">
      <c r="A53" s="1" t="s">
        <v>86</v>
      </c>
      <c r="B53">
        <v>69</v>
      </c>
      <c r="C53">
        <v>1493</v>
      </c>
      <c r="E53" s="1" t="s">
        <v>87</v>
      </c>
      <c r="F53">
        <v>74</v>
      </c>
      <c r="G53">
        <v>550</v>
      </c>
      <c r="I53" s="1" t="s">
        <v>60</v>
      </c>
      <c r="J53">
        <v>61</v>
      </c>
      <c r="K53">
        <v>67</v>
      </c>
    </row>
    <row r="54" spans="1:11" x14ac:dyDescent="0.4">
      <c r="A54" s="1" t="s">
        <v>23</v>
      </c>
      <c r="B54">
        <v>73</v>
      </c>
      <c r="C54">
        <v>1380</v>
      </c>
      <c r="E54" s="1" t="s">
        <v>88</v>
      </c>
      <c r="F54">
        <v>76</v>
      </c>
      <c r="G54">
        <v>458</v>
      </c>
      <c r="I54" s="1" t="s">
        <v>89</v>
      </c>
      <c r="J54">
        <v>73</v>
      </c>
      <c r="K54">
        <v>64</v>
      </c>
    </row>
    <row r="55" spans="1:11" x14ac:dyDescent="0.4">
      <c r="A55" s="1" t="s">
        <v>60</v>
      </c>
      <c r="B55">
        <v>61</v>
      </c>
      <c r="C55">
        <v>1373</v>
      </c>
      <c r="E55" s="1" t="s">
        <v>90</v>
      </c>
      <c r="F55">
        <v>84</v>
      </c>
      <c r="G55">
        <v>425</v>
      </c>
      <c r="I55" s="1" t="s">
        <v>91</v>
      </c>
      <c r="J55">
        <v>73</v>
      </c>
      <c r="K55">
        <v>62</v>
      </c>
    </row>
    <row r="56" spans="1:11" x14ac:dyDescent="0.4">
      <c r="A56" s="1" t="s">
        <v>92</v>
      </c>
      <c r="B56">
        <v>74</v>
      </c>
      <c r="C56">
        <v>1334</v>
      </c>
      <c r="E56" s="1" t="s">
        <v>81</v>
      </c>
      <c r="F56">
        <v>73</v>
      </c>
      <c r="G56">
        <v>416</v>
      </c>
      <c r="I56" s="1" t="s">
        <v>87</v>
      </c>
      <c r="J56">
        <v>74</v>
      </c>
      <c r="K56">
        <v>61</v>
      </c>
    </row>
    <row r="57" spans="1:11" x14ac:dyDescent="0.4">
      <c r="A57" s="1" t="s">
        <v>79</v>
      </c>
      <c r="B57">
        <v>73</v>
      </c>
      <c r="C57">
        <v>1299</v>
      </c>
      <c r="E57" s="1" t="s">
        <v>93</v>
      </c>
      <c r="F57">
        <v>106</v>
      </c>
      <c r="G57">
        <v>388</v>
      </c>
      <c r="I57" s="1" t="s">
        <v>65</v>
      </c>
      <c r="J57">
        <v>74</v>
      </c>
      <c r="K57">
        <v>58</v>
      </c>
    </row>
    <row r="58" spans="1:11" x14ac:dyDescent="0.4">
      <c r="A58" s="1" t="s">
        <v>94</v>
      </c>
      <c r="B58">
        <v>72</v>
      </c>
      <c r="C58">
        <v>1290</v>
      </c>
      <c r="E58" s="1" t="s">
        <v>33</v>
      </c>
      <c r="F58">
        <v>72</v>
      </c>
      <c r="G58">
        <v>383</v>
      </c>
      <c r="I58" s="1" t="s">
        <v>28</v>
      </c>
      <c r="J58">
        <v>73</v>
      </c>
      <c r="K58">
        <v>53</v>
      </c>
    </row>
    <row r="59" spans="1:11" x14ac:dyDescent="0.4">
      <c r="A59" s="1" t="s">
        <v>95</v>
      </c>
      <c r="B59">
        <v>73</v>
      </c>
      <c r="C59">
        <v>1283</v>
      </c>
      <c r="E59" s="1" t="s">
        <v>72</v>
      </c>
      <c r="F59">
        <v>74</v>
      </c>
      <c r="G59">
        <v>371</v>
      </c>
      <c r="I59" s="1" t="s">
        <v>33</v>
      </c>
      <c r="J59">
        <v>72</v>
      </c>
      <c r="K59">
        <v>53</v>
      </c>
    </row>
    <row r="60" spans="1:11" x14ac:dyDescent="0.4">
      <c r="A60" s="1" t="s">
        <v>96</v>
      </c>
      <c r="B60">
        <v>73</v>
      </c>
      <c r="C60">
        <v>1265</v>
      </c>
      <c r="E60" s="1" t="s">
        <v>36</v>
      </c>
      <c r="F60">
        <v>73</v>
      </c>
      <c r="G60">
        <v>342</v>
      </c>
      <c r="I60" s="1" t="s">
        <v>35</v>
      </c>
      <c r="J60">
        <v>73</v>
      </c>
      <c r="K60">
        <v>46</v>
      </c>
    </row>
    <row r="61" spans="1:11" x14ac:dyDescent="0.4">
      <c r="A61" s="1" t="s">
        <v>97</v>
      </c>
      <c r="B61">
        <v>73</v>
      </c>
      <c r="C61">
        <v>1241</v>
      </c>
      <c r="E61" s="1" t="s">
        <v>62</v>
      </c>
      <c r="F61">
        <v>74</v>
      </c>
      <c r="G61">
        <v>339</v>
      </c>
      <c r="I61" s="1" t="s">
        <v>80</v>
      </c>
      <c r="J61">
        <v>74</v>
      </c>
      <c r="K61">
        <v>44</v>
      </c>
    </row>
    <row r="62" spans="1:11" x14ac:dyDescent="0.4">
      <c r="A62" s="1" t="s">
        <v>45</v>
      </c>
      <c r="B62">
        <v>74</v>
      </c>
      <c r="C62">
        <v>1216</v>
      </c>
      <c r="E62" s="1" t="s">
        <v>98</v>
      </c>
      <c r="F62">
        <v>63</v>
      </c>
      <c r="G62">
        <v>314</v>
      </c>
      <c r="I62" s="1" t="s">
        <v>54</v>
      </c>
      <c r="J62">
        <v>74</v>
      </c>
      <c r="K62">
        <v>41</v>
      </c>
    </row>
    <row r="63" spans="1:11" x14ac:dyDescent="0.4">
      <c r="A63" s="1" t="s">
        <v>99</v>
      </c>
      <c r="B63">
        <v>74</v>
      </c>
      <c r="C63">
        <v>1170</v>
      </c>
      <c r="E63" s="1" t="s">
        <v>91</v>
      </c>
      <c r="F63">
        <v>73</v>
      </c>
      <c r="G63">
        <v>305</v>
      </c>
      <c r="I63" s="1" t="s">
        <v>100</v>
      </c>
      <c r="J63">
        <v>74</v>
      </c>
      <c r="K63">
        <v>40</v>
      </c>
    </row>
    <row r="64" spans="1:11" x14ac:dyDescent="0.4">
      <c r="A64" s="1" t="s">
        <v>101</v>
      </c>
      <c r="B64">
        <v>90</v>
      </c>
      <c r="C64">
        <v>1153</v>
      </c>
      <c r="E64" s="1" t="s">
        <v>86</v>
      </c>
      <c r="F64">
        <v>69</v>
      </c>
      <c r="G64">
        <v>271</v>
      </c>
      <c r="I64" s="1" t="s">
        <v>102</v>
      </c>
      <c r="J64">
        <v>74</v>
      </c>
      <c r="K64">
        <v>36</v>
      </c>
    </row>
    <row r="65" spans="1:11" x14ac:dyDescent="0.4">
      <c r="A65" s="1" t="s">
        <v>103</v>
      </c>
      <c r="B65">
        <v>72</v>
      </c>
      <c r="C65">
        <v>1149</v>
      </c>
      <c r="E65" s="1" t="s">
        <v>80</v>
      </c>
      <c r="F65">
        <v>74</v>
      </c>
      <c r="G65">
        <v>271</v>
      </c>
      <c r="I65" s="1" t="s">
        <v>104</v>
      </c>
      <c r="J65">
        <v>75</v>
      </c>
      <c r="K65">
        <v>36</v>
      </c>
    </row>
    <row r="66" spans="1:11" x14ac:dyDescent="0.4">
      <c r="A66" s="1" t="s">
        <v>105</v>
      </c>
      <c r="B66">
        <v>72</v>
      </c>
      <c r="C66">
        <v>1145</v>
      </c>
      <c r="E66" s="1" t="s">
        <v>76</v>
      </c>
      <c r="F66">
        <v>73</v>
      </c>
      <c r="G66">
        <v>258</v>
      </c>
      <c r="I66" s="1" t="s">
        <v>31</v>
      </c>
      <c r="J66">
        <v>73</v>
      </c>
      <c r="K66">
        <v>34</v>
      </c>
    </row>
    <row r="67" spans="1:11" x14ac:dyDescent="0.4">
      <c r="A67" s="1" t="s">
        <v>106</v>
      </c>
      <c r="B67">
        <v>72</v>
      </c>
      <c r="C67">
        <v>1138</v>
      </c>
      <c r="E67" s="1" t="s">
        <v>68</v>
      </c>
      <c r="F67">
        <v>74</v>
      </c>
      <c r="G67">
        <v>239</v>
      </c>
      <c r="I67" s="1" t="s">
        <v>85</v>
      </c>
      <c r="J67">
        <v>73</v>
      </c>
      <c r="K67">
        <v>34</v>
      </c>
    </row>
    <row r="68" spans="1:11" x14ac:dyDescent="0.4">
      <c r="A68" s="1" t="s">
        <v>20</v>
      </c>
      <c r="B68">
        <v>73</v>
      </c>
      <c r="C68">
        <v>1120</v>
      </c>
      <c r="E68" s="1" t="s">
        <v>70</v>
      </c>
      <c r="F68">
        <v>75</v>
      </c>
      <c r="G68">
        <v>232</v>
      </c>
      <c r="I68" s="1" t="s">
        <v>27</v>
      </c>
      <c r="J68">
        <v>73</v>
      </c>
      <c r="K68">
        <v>33</v>
      </c>
    </row>
    <row r="69" spans="1:11" x14ac:dyDescent="0.4">
      <c r="A69" s="1" t="s">
        <v>107</v>
      </c>
      <c r="B69">
        <v>75</v>
      </c>
      <c r="C69">
        <v>1094</v>
      </c>
      <c r="E69" s="1" t="s">
        <v>108</v>
      </c>
      <c r="F69">
        <v>74</v>
      </c>
      <c r="G69">
        <v>222</v>
      </c>
      <c r="I69" s="1" t="s">
        <v>109</v>
      </c>
      <c r="J69">
        <v>61</v>
      </c>
      <c r="K69">
        <v>33</v>
      </c>
    </row>
    <row r="70" spans="1:11" x14ac:dyDescent="0.4">
      <c r="A70" s="1" t="s">
        <v>110</v>
      </c>
      <c r="B70">
        <v>75</v>
      </c>
      <c r="C70">
        <v>1066</v>
      </c>
      <c r="E70" s="1" t="s">
        <v>99</v>
      </c>
      <c r="F70">
        <v>74</v>
      </c>
      <c r="G70">
        <v>221</v>
      </c>
      <c r="I70" s="1" t="s">
        <v>19</v>
      </c>
      <c r="J70">
        <v>72</v>
      </c>
      <c r="K70">
        <v>33</v>
      </c>
    </row>
    <row r="71" spans="1:11" x14ac:dyDescent="0.4">
      <c r="A71" s="1" t="s">
        <v>24</v>
      </c>
      <c r="B71">
        <v>73</v>
      </c>
      <c r="C71">
        <v>1063</v>
      </c>
      <c r="E71" s="1" t="s">
        <v>107</v>
      </c>
      <c r="F71">
        <v>75</v>
      </c>
      <c r="G71">
        <v>217</v>
      </c>
      <c r="I71" s="1" t="s">
        <v>108</v>
      </c>
      <c r="J71">
        <v>74</v>
      </c>
      <c r="K71">
        <v>32</v>
      </c>
    </row>
    <row r="72" spans="1:11" x14ac:dyDescent="0.4">
      <c r="A72" s="1" t="s">
        <v>111</v>
      </c>
      <c r="B72">
        <v>83</v>
      </c>
      <c r="C72">
        <v>1049</v>
      </c>
      <c r="E72" s="1" t="s">
        <v>112</v>
      </c>
      <c r="F72">
        <v>83</v>
      </c>
      <c r="G72">
        <v>210</v>
      </c>
      <c r="I72" s="1" t="s">
        <v>49</v>
      </c>
      <c r="J72">
        <v>74</v>
      </c>
      <c r="K72">
        <v>28</v>
      </c>
    </row>
    <row r="73" spans="1:11" x14ac:dyDescent="0.4">
      <c r="A73" s="1" t="s">
        <v>50</v>
      </c>
      <c r="B73">
        <v>74</v>
      </c>
      <c r="C73">
        <v>1044</v>
      </c>
      <c r="E73" s="1" t="s">
        <v>97</v>
      </c>
      <c r="F73">
        <v>73</v>
      </c>
      <c r="G73">
        <v>207</v>
      </c>
      <c r="I73" s="1" t="s">
        <v>52</v>
      </c>
      <c r="J73">
        <v>73</v>
      </c>
      <c r="K73">
        <v>27</v>
      </c>
    </row>
    <row r="74" spans="1:11" x14ac:dyDescent="0.4">
      <c r="A74" s="1" t="s">
        <v>113</v>
      </c>
      <c r="B74">
        <v>72</v>
      </c>
      <c r="C74">
        <v>1019</v>
      </c>
      <c r="E74" s="1" t="s">
        <v>101</v>
      </c>
      <c r="F74">
        <v>90</v>
      </c>
      <c r="G74">
        <v>203</v>
      </c>
      <c r="I74" s="1" t="s">
        <v>90</v>
      </c>
      <c r="J74">
        <v>84</v>
      </c>
      <c r="K74">
        <v>25</v>
      </c>
    </row>
    <row r="75" spans="1:11" x14ac:dyDescent="0.4">
      <c r="A75" s="1" t="s">
        <v>26</v>
      </c>
      <c r="B75">
        <v>73</v>
      </c>
      <c r="C75">
        <v>1007</v>
      </c>
      <c r="E75" s="1" t="s">
        <v>69</v>
      </c>
      <c r="F75">
        <v>75</v>
      </c>
      <c r="G75">
        <v>198</v>
      </c>
      <c r="I75" s="1" t="s">
        <v>7</v>
      </c>
      <c r="J75">
        <v>72</v>
      </c>
      <c r="K75">
        <v>24</v>
      </c>
    </row>
    <row r="76" spans="1:11" x14ac:dyDescent="0.4">
      <c r="A76" s="1" t="s">
        <v>114</v>
      </c>
      <c r="B76">
        <v>73</v>
      </c>
      <c r="C76">
        <v>988</v>
      </c>
      <c r="E76" s="1" t="s">
        <v>14</v>
      </c>
      <c r="F76">
        <v>72</v>
      </c>
      <c r="G76">
        <v>196</v>
      </c>
      <c r="I76" s="1" t="s">
        <v>98</v>
      </c>
      <c r="J76">
        <v>63</v>
      </c>
      <c r="K76">
        <v>24</v>
      </c>
    </row>
    <row r="77" spans="1:11" x14ac:dyDescent="0.4">
      <c r="A77" s="1" t="s">
        <v>115</v>
      </c>
      <c r="B77">
        <v>98</v>
      </c>
      <c r="C77">
        <v>969</v>
      </c>
      <c r="E77" s="1" t="s">
        <v>116</v>
      </c>
      <c r="F77">
        <v>75</v>
      </c>
      <c r="G77">
        <v>193</v>
      </c>
      <c r="I77" s="1" t="s">
        <v>117</v>
      </c>
      <c r="J77">
        <v>74</v>
      </c>
      <c r="K77">
        <v>24</v>
      </c>
    </row>
    <row r="78" spans="1:11" x14ac:dyDescent="0.4">
      <c r="A78" s="1" t="s">
        <v>118</v>
      </c>
      <c r="B78">
        <v>73</v>
      </c>
      <c r="C78">
        <v>959</v>
      </c>
      <c r="E78" s="1" t="s">
        <v>119</v>
      </c>
      <c r="F78">
        <v>83</v>
      </c>
      <c r="G78">
        <v>193</v>
      </c>
      <c r="I78" s="1" t="s">
        <v>120</v>
      </c>
      <c r="J78">
        <v>74</v>
      </c>
      <c r="K78">
        <v>23</v>
      </c>
    </row>
    <row r="79" spans="1:11" x14ac:dyDescent="0.4">
      <c r="A79" s="1" t="s">
        <v>121</v>
      </c>
      <c r="B79">
        <v>74</v>
      </c>
      <c r="C79">
        <v>959</v>
      </c>
      <c r="E79" s="1" t="s">
        <v>122</v>
      </c>
      <c r="F79">
        <v>73</v>
      </c>
      <c r="G79">
        <v>193</v>
      </c>
      <c r="I79" s="1" t="s">
        <v>123</v>
      </c>
      <c r="J79">
        <v>74</v>
      </c>
      <c r="K79">
        <v>21</v>
      </c>
    </row>
    <row r="80" spans="1:11" x14ac:dyDescent="0.4">
      <c r="A80" s="1" t="s">
        <v>124</v>
      </c>
      <c r="B80">
        <v>75</v>
      </c>
      <c r="C80">
        <v>941</v>
      </c>
      <c r="E80" s="1" t="s">
        <v>96</v>
      </c>
      <c r="F80">
        <v>73</v>
      </c>
      <c r="G80">
        <v>186</v>
      </c>
      <c r="I80" s="1" t="s">
        <v>125</v>
      </c>
      <c r="J80">
        <v>86</v>
      </c>
      <c r="K80">
        <v>21</v>
      </c>
    </row>
    <row r="81" spans="1:11" x14ac:dyDescent="0.4">
      <c r="A81" s="1" t="s">
        <v>22</v>
      </c>
      <c r="B81">
        <v>73</v>
      </c>
      <c r="C81">
        <v>937</v>
      </c>
      <c r="E81" s="1" t="s">
        <v>19</v>
      </c>
      <c r="F81">
        <v>72</v>
      </c>
      <c r="G81">
        <v>184</v>
      </c>
      <c r="I81" s="1" t="s">
        <v>83</v>
      </c>
      <c r="J81">
        <v>74</v>
      </c>
      <c r="K81">
        <v>21</v>
      </c>
    </row>
    <row r="82" spans="1:11" x14ac:dyDescent="0.4">
      <c r="A82" s="1" t="s">
        <v>126</v>
      </c>
      <c r="B82">
        <v>83</v>
      </c>
      <c r="C82">
        <v>935</v>
      </c>
      <c r="E82" s="1" t="s">
        <v>127</v>
      </c>
      <c r="F82">
        <v>74</v>
      </c>
      <c r="G82">
        <v>182</v>
      </c>
      <c r="I82" s="1" t="s">
        <v>128</v>
      </c>
      <c r="J82">
        <v>83</v>
      </c>
      <c r="K82">
        <v>20</v>
      </c>
    </row>
    <row r="83" spans="1:11" x14ac:dyDescent="0.4">
      <c r="A83" s="1" t="s">
        <v>119</v>
      </c>
      <c r="B83">
        <v>83</v>
      </c>
      <c r="C83">
        <v>930</v>
      </c>
      <c r="E83" s="1" t="s">
        <v>59</v>
      </c>
      <c r="F83">
        <v>77</v>
      </c>
      <c r="G83">
        <v>181</v>
      </c>
      <c r="I83" s="1" t="s">
        <v>129</v>
      </c>
      <c r="J83">
        <v>74</v>
      </c>
      <c r="K83">
        <v>20</v>
      </c>
    </row>
    <row r="84" spans="1:11" x14ac:dyDescent="0.4">
      <c r="A84" s="1" t="s">
        <v>130</v>
      </c>
      <c r="B84">
        <v>73</v>
      </c>
      <c r="C84">
        <v>902</v>
      </c>
      <c r="E84" s="1" t="s">
        <v>89</v>
      </c>
      <c r="F84">
        <v>73</v>
      </c>
      <c r="G84">
        <v>176</v>
      </c>
      <c r="I84" s="1" t="s">
        <v>69</v>
      </c>
      <c r="J84">
        <v>75</v>
      </c>
      <c r="K84">
        <v>19</v>
      </c>
    </row>
    <row r="85" spans="1:11" x14ac:dyDescent="0.4">
      <c r="A85" s="1" t="s">
        <v>51</v>
      </c>
      <c r="B85">
        <v>74</v>
      </c>
      <c r="C85">
        <v>901</v>
      </c>
      <c r="E85" s="1" t="s">
        <v>7</v>
      </c>
      <c r="F85">
        <v>72</v>
      </c>
      <c r="G85">
        <v>172</v>
      </c>
      <c r="I85" s="1" t="s">
        <v>131</v>
      </c>
      <c r="J85">
        <v>73</v>
      </c>
      <c r="K85">
        <v>19</v>
      </c>
    </row>
    <row r="86" spans="1:11" x14ac:dyDescent="0.4">
      <c r="A86" s="1" t="s">
        <v>132</v>
      </c>
      <c r="B86">
        <v>75</v>
      </c>
      <c r="C86">
        <v>858</v>
      </c>
      <c r="E86" s="1" t="s">
        <v>46</v>
      </c>
      <c r="F86">
        <v>83</v>
      </c>
      <c r="G86">
        <v>168</v>
      </c>
      <c r="I86" s="1" t="s">
        <v>133</v>
      </c>
      <c r="J86">
        <v>73</v>
      </c>
      <c r="K86">
        <v>17</v>
      </c>
    </row>
    <row r="87" spans="1:11" x14ac:dyDescent="0.4">
      <c r="A87" s="1" t="s">
        <v>134</v>
      </c>
      <c r="B87">
        <v>73</v>
      </c>
      <c r="C87">
        <v>847</v>
      </c>
      <c r="E87" s="1" t="s">
        <v>135</v>
      </c>
      <c r="F87">
        <v>75</v>
      </c>
      <c r="G87">
        <v>162</v>
      </c>
      <c r="I87" s="1" t="s">
        <v>57</v>
      </c>
      <c r="J87">
        <v>73</v>
      </c>
      <c r="K87">
        <v>16</v>
      </c>
    </row>
    <row r="88" spans="1:11" x14ac:dyDescent="0.4">
      <c r="A88" s="1" t="s">
        <v>136</v>
      </c>
      <c r="B88">
        <v>83</v>
      </c>
      <c r="C88">
        <v>839</v>
      </c>
      <c r="E88" s="1" t="s">
        <v>129</v>
      </c>
      <c r="F88">
        <v>74</v>
      </c>
      <c r="G88">
        <v>162</v>
      </c>
      <c r="I88" s="1" t="s">
        <v>14</v>
      </c>
      <c r="J88">
        <v>72</v>
      </c>
      <c r="K88">
        <v>16</v>
      </c>
    </row>
    <row r="89" spans="1:11" x14ac:dyDescent="0.4">
      <c r="A89" s="1" t="s">
        <v>137</v>
      </c>
      <c r="B89">
        <v>73</v>
      </c>
      <c r="C89">
        <v>815</v>
      </c>
      <c r="E89" s="1" t="s">
        <v>114</v>
      </c>
      <c r="F89">
        <v>73</v>
      </c>
      <c r="G89">
        <v>158</v>
      </c>
      <c r="I89" s="1" t="s">
        <v>138</v>
      </c>
      <c r="J89">
        <v>73</v>
      </c>
      <c r="K89">
        <v>16</v>
      </c>
    </row>
    <row r="90" spans="1:11" x14ac:dyDescent="0.4">
      <c r="A90" s="1" t="s">
        <v>139</v>
      </c>
      <c r="B90">
        <v>75</v>
      </c>
      <c r="C90">
        <v>794</v>
      </c>
      <c r="E90" s="1" t="s">
        <v>111</v>
      </c>
      <c r="F90">
        <v>83</v>
      </c>
      <c r="G90">
        <v>158</v>
      </c>
      <c r="I90" s="1" t="s">
        <v>140</v>
      </c>
      <c r="J90">
        <v>73</v>
      </c>
      <c r="K90">
        <v>16</v>
      </c>
    </row>
    <row r="91" spans="1:11" x14ac:dyDescent="0.4">
      <c r="A91" s="1" t="s">
        <v>141</v>
      </c>
      <c r="B91">
        <v>73</v>
      </c>
      <c r="C91">
        <v>782</v>
      </c>
      <c r="E91" s="1" t="s">
        <v>132</v>
      </c>
      <c r="F91">
        <v>75</v>
      </c>
      <c r="G91">
        <v>152</v>
      </c>
      <c r="I91" s="1" t="s">
        <v>142</v>
      </c>
      <c r="J91">
        <v>74</v>
      </c>
      <c r="K91">
        <v>16</v>
      </c>
    </row>
    <row r="92" spans="1:11" x14ac:dyDescent="0.4">
      <c r="A92" s="1" t="s">
        <v>68</v>
      </c>
      <c r="B92">
        <v>74</v>
      </c>
      <c r="C92">
        <v>779</v>
      </c>
      <c r="E92" s="1" t="s">
        <v>143</v>
      </c>
      <c r="F92">
        <v>74</v>
      </c>
      <c r="G92">
        <v>152</v>
      </c>
      <c r="I92" s="1" t="s">
        <v>144</v>
      </c>
      <c r="J92">
        <v>73</v>
      </c>
      <c r="K92">
        <v>15</v>
      </c>
    </row>
    <row r="93" spans="1:11" x14ac:dyDescent="0.4">
      <c r="A93" s="1" t="s">
        <v>145</v>
      </c>
      <c r="B93">
        <v>74</v>
      </c>
      <c r="C93">
        <v>772</v>
      </c>
      <c r="E93" s="1" t="s">
        <v>146</v>
      </c>
      <c r="F93">
        <v>84</v>
      </c>
      <c r="G93">
        <v>150</v>
      </c>
      <c r="I93" s="1" t="s">
        <v>147</v>
      </c>
      <c r="J93">
        <v>73</v>
      </c>
      <c r="K93">
        <v>15</v>
      </c>
    </row>
    <row r="94" spans="1:11" x14ac:dyDescent="0.4">
      <c r="A94" s="1" t="s">
        <v>148</v>
      </c>
      <c r="B94">
        <v>72</v>
      </c>
      <c r="C94">
        <v>768</v>
      </c>
      <c r="E94" s="1" t="s">
        <v>149</v>
      </c>
      <c r="F94">
        <v>84</v>
      </c>
      <c r="G94">
        <v>145</v>
      </c>
      <c r="I94" s="1" t="s">
        <v>150</v>
      </c>
      <c r="J94">
        <v>87</v>
      </c>
      <c r="K94">
        <v>14</v>
      </c>
    </row>
    <row r="95" spans="1:11" x14ac:dyDescent="0.4">
      <c r="A95" s="1" t="s">
        <v>151</v>
      </c>
      <c r="B95">
        <v>72</v>
      </c>
      <c r="C95">
        <v>751</v>
      </c>
      <c r="E95" s="1" t="s">
        <v>73</v>
      </c>
      <c r="F95">
        <v>73</v>
      </c>
      <c r="G95">
        <v>145</v>
      </c>
      <c r="I95" s="1" t="s">
        <v>112</v>
      </c>
      <c r="J95">
        <v>83</v>
      </c>
      <c r="K95">
        <v>14</v>
      </c>
    </row>
    <row r="96" spans="1:11" x14ac:dyDescent="0.4">
      <c r="A96" s="1" t="s">
        <v>152</v>
      </c>
      <c r="B96">
        <v>75</v>
      </c>
      <c r="C96">
        <v>750</v>
      </c>
      <c r="E96" s="1" t="s">
        <v>153</v>
      </c>
      <c r="F96">
        <v>95</v>
      </c>
      <c r="G96">
        <v>145</v>
      </c>
      <c r="I96" s="1" t="s">
        <v>127</v>
      </c>
      <c r="J96">
        <v>74</v>
      </c>
      <c r="K96">
        <v>14</v>
      </c>
    </row>
    <row r="97" spans="1:11" x14ac:dyDescent="0.4">
      <c r="A97" s="1" t="s">
        <v>154</v>
      </c>
      <c r="B97">
        <v>72</v>
      </c>
      <c r="C97">
        <v>718</v>
      </c>
      <c r="E97" s="1" t="s">
        <v>142</v>
      </c>
      <c r="F97">
        <v>74</v>
      </c>
      <c r="G97">
        <v>142</v>
      </c>
      <c r="I97" s="1" t="s">
        <v>155</v>
      </c>
      <c r="J97">
        <v>83</v>
      </c>
      <c r="K97">
        <v>14</v>
      </c>
    </row>
    <row r="98" spans="1:11" x14ac:dyDescent="0.4">
      <c r="A98" s="1" t="s">
        <v>156</v>
      </c>
      <c r="B98">
        <v>73</v>
      </c>
      <c r="C98">
        <v>712</v>
      </c>
      <c r="E98" s="1" t="s">
        <v>141</v>
      </c>
      <c r="F98">
        <v>73</v>
      </c>
      <c r="G98">
        <v>136</v>
      </c>
      <c r="I98" s="1" t="s">
        <v>122</v>
      </c>
      <c r="J98">
        <v>73</v>
      </c>
      <c r="K98">
        <v>14</v>
      </c>
    </row>
    <row r="99" spans="1:11" x14ac:dyDescent="0.4">
      <c r="A99" s="1" t="s">
        <v>102</v>
      </c>
      <c r="B99">
        <v>74</v>
      </c>
      <c r="C99">
        <v>712</v>
      </c>
      <c r="E99" s="1" t="s">
        <v>57</v>
      </c>
      <c r="F99">
        <v>73</v>
      </c>
      <c r="G99">
        <v>135</v>
      </c>
      <c r="I99" s="1" t="s">
        <v>157</v>
      </c>
      <c r="J99">
        <v>73</v>
      </c>
      <c r="K99">
        <v>14</v>
      </c>
    </row>
    <row r="100" spans="1:11" x14ac:dyDescent="0.4">
      <c r="A100" s="1" t="s">
        <v>72</v>
      </c>
      <c r="B100">
        <v>74</v>
      </c>
      <c r="C100">
        <v>710</v>
      </c>
      <c r="E100" s="1" t="s">
        <v>158</v>
      </c>
      <c r="F100">
        <v>83</v>
      </c>
      <c r="G100">
        <v>130</v>
      </c>
      <c r="I100" s="1" t="s">
        <v>159</v>
      </c>
      <c r="J100">
        <v>73</v>
      </c>
      <c r="K100">
        <v>13</v>
      </c>
    </row>
    <row r="101" spans="1:11" x14ac:dyDescent="0.4">
      <c r="A101" s="1" t="s">
        <v>143</v>
      </c>
      <c r="B101">
        <v>74</v>
      </c>
      <c r="C101">
        <v>685</v>
      </c>
      <c r="E101" s="1" t="s">
        <v>117</v>
      </c>
      <c r="F101">
        <v>74</v>
      </c>
      <c r="G101">
        <v>124</v>
      </c>
      <c r="I101" s="1" t="s">
        <v>146</v>
      </c>
      <c r="J101">
        <v>84</v>
      </c>
      <c r="K101">
        <v>13</v>
      </c>
    </row>
    <row r="102" spans="1:11" x14ac:dyDescent="0.4">
      <c r="A102" s="1" t="s">
        <v>160</v>
      </c>
      <c r="B102">
        <v>75</v>
      </c>
      <c r="C102">
        <v>683</v>
      </c>
      <c r="E102" s="1" t="s">
        <v>145</v>
      </c>
      <c r="F102">
        <v>74</v>
      </c>
      <c r="G102">
        <v>123</v>
      </c>
      <c r="I102" s="1" t="s">
        <v>161</v>
      </c>
      <c r="J102">
        <v>73</v>
      </c>
      <c r="K102">
        <v>13</v>
      </c>
    </row>
    <row r="103" spans="1:11" x14ac:dyDescent="0.4">
      <c r="A103" s="1" t="s">
        <v>162</v>
      </c>
      <c r="B103">
        <v>72</v>
      </c>
      <c r="C103">
        <v>679</v>
      </c>
      <c r="E103" s="1" t="s">
        <v>64</v>
      </c>
      <c r="F103">
        <v>73</v>
      </c>
      <c r="G103">
        <v>122</v>
      </c>
      <c r="I103" s="1" t="s">
        <v>163</v>
      </c>
      <c r="J103">
        <v>73</v>
      </c>
      <c r="K103">
        <v>12</v>
      </c>
    </row>
    <row r="104" spans="1:11" x14ac:dyDescent="0.4">
      <c r="A104" s="1" t="s">
        <v>164</v>
      </c>
      <c r="B104">
        <v>74</v>
      </c>
      <c r="C104">
        <v>669</v>
      </c>
      <c r="E104" s="1" t="s">
        <v>137</v>
      </c>
      <c r="F104">
        <v>73</v>
      </c>
      <c r="G104">
        <v>121</v>
      </c>
      <c r="I104" s="1" t="s">
        <v>77</v>
      </c>
      <c r="J104">
        <v>72</v>
      </c>
      <c r="K104">
        <v>12</v>
      </c>
    </row>
    <row r="105" spans="1:11" x14ac:dyDescent="0.4">
      <c r="A105" s="1" t="s">
        <v>88</v>
      </c>
      <c r="B105">
        <v>76</v>
      </c>
      <c r="C105">
        <v>655</v>
      </c>
      <c r="E105" s="1" t="s">
        <v>165</v>
      </c>
      <c r="F105">
        <v>84</v>
      </c>
      <c r="G105">
        <v>120</v>
      </c>
      <c r="I105" s="1" t="s">
        <v>166</v>
      </c>
      <c r="J105">
        <v>74</v>
      </c>
      <c r="K105">
        <v>12</v>
      </c>
    </row>
    <row r="106" spans="1:11" x14ac:dyDescent="0.4">
      <c r="A106" s="1" t="s">
        <v>112</v>
      </c>
      <c r="B106">
        <v>83</v>
      </c>
      <c r="C106">
        <v>650</v>
      </c>
      <c r="E106" s="1" t="s">
        <v>61</v>
      </c>
      <c r="F106">
        <v>73</v>
      </c>
      <c r="G106">
        <v>119</v>
      </c>
      <c r="I106" s="1" t="s">
        <v>167</v>
      </c>
      <c r="J106">
        <v>74</v>
      </c>
      <c r="K106">
        <v>12</v>
      </c>
    </row>
    <row r="107" spans="1:11" x14ac:dyDescent="0.4">
      <c r="A107" s="1" t="s">
        <v>168</v>
      </c>
      <c r="B107">
        <v>73</v>
      </c>
      <c r="C107">
        <v>647</v>
      </c>
      <c r="E107" s="1" t="s">
        <v>169</v>
      </c>
      <c r="F107">
        <v>75</v>
      </c>
      <c r="G107">
        <v>118</v>
      </c>
      <c r="I107" s="1" t="s">
        <v>93</v>
      </c>
      <c r="J107">
        <v>106</v>
      </c>
      <c r="K107">
        <v>11</v>
      </c>
    </row>
    <row r="108" spans="1:11" x14ac:dyDescent="0.4">
      <c r="A108" s="1" t="s">
        <v>170</v>
      </c>
      <c r="B108">
        <v>73</v>
      </c>
      <c r="C108">
        <v>640</v>
      </c>
      <c r="E108" s="1" t="s">
        <v>171</v>
      </c>
      <c r="F108">
        <v>73</v>
      </c>
      <c r="G108">
        <v>116</v>
      </c>
      <c r="I108" s="1" t="s">
        <v>73</v>
      </c>
      <c r="J108">
        <v>73</v>
      </c>
      <c r="K108">
        <v>11</v>
      </c>
    </row>
    <row r="109" spans="1:11" x14ac:dyDescent="0.4">
      <c r="A109" s="1" t="s">
        <v>172</v>
      </c>
      <c r="B109">
        <v>74</v>
      </c>
      <c r="C109">
        <v>639</v>
      </c>
      <c r="E109" s="1" t="s">
        <v>168</v>
      </c>
      <c r="F109">
        <v>73</v>
      </c>
      <c r="G109">
        <v>112</v>
      </c>
      <c r="I109" s="1" t="s">
        <v>173</v>
      </c>
      <c r="J109">
        <v>74</v>
      </c>
      <c r="K109">
        <v>11</v>
      </c>
    </row>
    <row r="110" spans="1:11" x14ac:dyDescent="0.4">
      <c r="A110" s="1" t="s">
        <v>174</v>
      </c>
      <c r="B110">
        <v>75</v>
      </c>
      <c r="C110">
        <v>639</v>
      </c>
      <c r="E110" s="1" t="s">
        <v>166</v>
      </c>
      <c r="F110">
        <v>74</v>
      </c>
      <c r="G110">
        <v>111</v>
      </c>
      <c r="I110" s="1" t="s">
        <v>175</v>
      </c>
      <c r="J110">
        <v>74</v>
      </c>
      <c r="K110">
        <v>10</v>
      </c>
    </row>
    <row r="111" spans="1:11" x14ac:dyDescent="0.4">
      <c r="A111" s="1" t="s">
        <v>176</v>
      </c>
      <c r="B111">
        <v>75</v>
      </c>
      <c r="C111">
        <v>633</v>
      </c>
      <c r="E111" s="1" t="s">
        <v>78</v>
      </c>
      <c r="F111">
        <v>75</v>
      </c>
      <c r="G111">
        <v>109</v>
      </c>
      <c r="I111" s="1" t="s">
        <v>96</v>
      </c>
      <c r="J111">
        <v>73</v>
      </c>
      <c r="K111">
        <v>10</v>
      </c>
    </row>
    <row r="112" spans="1:11" x14ac:dyDescent="0.4">
      <c r="A112" s="1" t="s">
        <v>83</v>
      </c>
      <c r="B112">
        <v>74</v>
      </c>
      <c r="C112">
        <v>627</v>
      </c>
      <c r="E112" s="1" t="s">
        <v>156</v>
      </c>
      <c r="F112">
        <v>73</v>
      </c>
      <c r="G112">
        <v>108</v>
      </c>
      <c r="I112" s="1" t="s">
        <v>177</v>
      </c>
      <c r="J112">
        <v>73</v>
      </c>
      <c r="K112">
        <v>10</v>
      </c>
    </row>
    <row r="113" spans="1:11" x14ac:dyDescent="0.4">
      <c r="A113" s="1" t="s">
        <v>178</v>
      </c>
      <c r="B113">
        <v>74</v>
      </c>
      <c r="C113">
        <v>619</v>
      </c>
      <c r="E113" s="1" t="s">
        <v>110</v>
      </c>
      <c r="F113">
        <v>75</v>
      </c>
      <c r="G113">
        <v>108</v>
      </c>
      <c r="I113" s="1" t="s">
        <v>179</v>
      </c>
      <c r="J113">
        <v>73</v>
      </c>
      <c r="K113">
        <v>10</v>
      </c>
    </row>
    <row r="114" spans="1:11" x14ac:dyDescent="0.4">
      <c r="A114" s="1" t="s">
        <v>180</v>
      </c>
      <c r="B114">
        <v>73</v>
      </c>
      <c r="C114">
        <v>583</v>
      </c>
      <c r="E114" s="1" t="s">
        <v>175</v>
      </c>
      <c r="F114">
        <v>74</v>
      </c>
      <c r="G114">
        <v>107</v>
      </c>
      <c r="I114" s="1" t="s">
        <v>36</v>
      </c>
      <c r="J114">
        <v>73</v>
      </c>
      <c r="K114">
        <v>10</v>
      </c>
    </row>
    <row r="115" spans="1:11" x14ac:dyDescent="0.4">
      <c r="A115" s="1" t="s">
        <v>135</v>
      </c>
      <c r="B115">
        <v>75</v>
      </c>
      <c r="C115">
        <v>578</v>
      </c>
      <c r="E115" s="1" t="s">
        <v>172</v>
      </c>
      <c r="F115">
        <v>74</v>
      </c>
      <c r="G115">
        <v>104</v>
      </c>
      <c r="I115" s="1" t="s">
        <v>181</v>
      </c>
      <c r="J115">
        <v>74</v>
      </c>
      <c r="K115">
        <v>10</v>
      </c>
    </row>
    <row r="116" spans="1:11" x14ac:dyDescent="0.4">
      <c r="A116" s="1" t="s">
        <v>182</v>
      </c>
      <c r="B116">
        <v>73</v>
      </c>
      <c r="C116">
        <v>573</v>
      </c>
      <c r="E116" s="1" t="s">
        <v>95</v>
      </c>
      <c r="F116">
        <v>73</v>
      </c>
      <c r="G116">
        <v>101</v>
      </c>
      <c r="I116" s="1" t="s">
        <v>48</v>
      </c>
      <c r="J116">
        <v>73</v>
      </c>
      <c r="K116">
        <v>9</v>
      </c>
    </row>
    <row r="117" spans="1:11" x14ac:dyDescent="0.4">
      <c r="A117" s="1" t="s">
        <v>169</v>
      </c>
      <c r="B117">
        <v>75</v>
      </c>
      <c r="C117">
        <v>563</v>
      </c>
      <c r="E117" s="1" t="s">
        <v>182</v>
      </c>
      <c r="F117">
        <v>73</v>
      </c>
      <c r="G117">
        <v>100</v>
      </c>
      <c r="I117" s="1" t="s">
        <v>114</v>
      </c>
      <c r="J117">
        <v>73</v>
      </c>
      <c r="K117">
        <v>9</v>
      </c>
    </row>
    <row r="118" spans="1:11" x14ac:dyDescent="0.4">
      <c r="A118" s="1" t="s">
        <v>167</v>
      </c>
      <c r="B118">
        <v>74</v>
      </c>
      <c r="C118">
        <v>555</v>
      </c>
      <c r="E118" s="1" t="s">
        <v>52</v>
      </c>
      <c r="F118">
        <v>73</v>
      </c>
      <c r="G118">
        <v>98</v>
      </c>
      <c r="I118" s="1" t="s">
        <v>183</v>
      </c>
      <c r="J118">
        <v>73</v>
      </c>
      <c r="K118">
        <v>9</v>
      </c>
    </row>
    <row r="119" spans="1:11" x14ac:dyDescent="0.4">
      <c r="A119" s="1" t="s">
        <v>87</v>
      </c>
      <c r="B119">
        <v>74</v>
      </c>
      <c r="C119">
        <v>543</v>
      </c>
      <c r="E119" s="1" t="s">
        <v>184</v>
      </c>
      <c r="F119">
        <v>74</v>
      </c>
      <c r="G119">
        <v>98</v>
      </c>
      <c r="I119" s="1" t="s">
        <v>145</v>
      </c>
      <c r="J119">
        <v>74</v>
      </c>
      <c r="K119">
        <v>9</v>
      </c>
    </row>
    <row r="120" spans="1:11" x14ac:dyDescent="0.4">
      <c r="A120" s="1" t="s">
        <v>98</v>
      </c>
      <c r="B120">
        <v>63</v>
      </c>
      <c r="C120">
        <v>540</v>
      </c>
      <c r="E120" s="1" t="s">
        <v>65</v>
      </c>
      <c r="F120">
        <v>74</v>
      </c>
      <c r="G120">
        <v>98</v>
      </c>
      <c r="I120" s="1" t="s">
        <v>185</v>
      </c>
      <c r="J120">
        <v>74</v>
      </c>
      <c r="K120">
        <v>9</v>
      </c>
    </row>
    <row r="121" spans="1:11" x14ac:dyDescent="0.4">
      <c r="A121" s="1" t="s">
        <v>158</v>
      </c>
      <c r="B121">
        <v>83</v>
      </c>
      <c r="C121">
        <v>529</v>
      </c>
      <c r="E121" s="1" t="s">
        <v>124</v>
      </c>
      <c r="F121">
        <v>75</v>
      </c>
      <c r="G121">
        <v>96</v>
      </c>
      <c r="I121" s="1" t="s">
        <v>176</v>
      </c>
      <c r="J121">
        <v>75</v>
      </c>
      <c r="K121">
        <v>9</v>
      </c>
    </row>
    <row r="122" spans="1:11" x14ac:dyDescent="0.4">
      <c r="A122" s="1" t="s">
        <v>128</v>
      </c>
      <c r="B122">
        <v>83</v>
      </c>
      <c r="C122">
        <v>516</v>
      </c>
      <c r="E122" s="1" t="s">
        <v>186</v>
      </c>
      <c r="F122">
        <v>107</v>
      </c>
      <c r="G122">
        <v>95</v>
      </c>
      <c r="I122" s="1" t="s">
        <v>187</v>
      </c>
      <c r="J122">
        <v>74</v>
      </c>
      <c r="K122">
        <v>9</v>
      </c>
    </row>
    <row r="123" spans="1:11" x14ac:dyDescent="0.4">
      <c r="A123" s="1" t="s">
        <v>89</v>
      </c>
      <c r="B123">
        <v>73</v>
      </c>
      <c r="C123">
        <v>503</v>
      </c>
      <c r="E123" s="1" t="s">
        <v>102</v>
      </c>
      <c r="F123">
        <v>74</v>
      </c>
      <c r="G123">
        <v>95</v>
      </c>
      <c r="I123" s="1" t="s">
        <v>184</v>
      </c>
      <c r="J123">
        <v>74</v>
      </c>
      <c r="K123">
        <v>9</v>
      </c>
    </row>
    <row r="124" spans="1:11" x14ac:dyDescent="0.4">
      <c r="A124" s="1" t="s">
        <v>30</v>
      </c>
      <c r="B124">
        <v>73</v>
      </c>
      <c r="C124">
        <v>501</v>
      </c>
      <c r="E124" s="1" t="s">
        <v>92</v>
      </c>
      <c r="F124">
        <v>74</v>
      </c>
      <c r="G124">
        <v>94</v>
      </c>
      <c r="I124" s="1" t="s">
        <v>188</v>
      </c>
      <c r="J124">
        <v>74</v>
      </c>
      <c r="K124">
        <v>9</v>
      </c>
    </row>
    <row r="125" spans="1:11" x14ac:dyDescent="0.4">
      <c r="A125" s="1" t="s">
        <v>189</v>
      </c>
      <c r="B125">
        <v>72</v>
      </c>
      <c r="C125">
        <v>500</v>
      </c>
      <c r="E125" s="1" t="s">
        <v>190</v>
      </c>
      <c r="F125">
        <v>75</v>
      </c>
      <c r="G125">
        <v>94</v>
      </c>
      <c r="I125" s="1" t="s">
        <v>191</v>
      </c>
      <c r="J125">
        <v>73</v>
      </c>
      <c r="K125">
        <v>8</v>
      </c>
    </row>
    <row r="126" spans="1:11" x14ac:dyDescent="0.4">
      <c r="A126" s="1" t="s">
        <v>191</v>
      </c>
      <c r="B126">
        <v>73</v>
      </c>
      <c r="C126">
        <v>496</v>
      </c>
      <c r="E126" s="1" t="s">
        <v>115</v>
      </c>
      <c r="F126">
        <v>98</v>
      </c>
      <c r="G126">
        <v>94</v>
      </c>
      <c r="I126" s="1" t="s">
        <v>192</v>
      </c>
      <c r="J126">
        <v>73</v>
      </c>
      <c r="K126">
        <v>8</v>
      </c>
    </row>
    <row r="127" spans="1:11" x14ac:dyDescent="0.4">
      <c r="A127" s="1" t="s">
        <v>125</v>
      </c>
      <c r="B127">
        <v>86</v>
      </c>
      <c r="C127">
        <v>495</v>
      </c>
      <c r="E127" s="1" t="s">
        <v>193</v>
      </c>
      <c r="F127">
        <v>109</v>
      </c>
      <c r="G127">
        <v>93</v>
      </c>
      <c r="I127" s="1" t="s">
        <v>194</v>
      </c>
      <c r="J127">
        <v>73</v>
      </c>
      <c r="K127">
        <v>8</v>
      </c>
    </row>
    <row r="128" spans="1:11" x14ac:dyDescent="0.4">
      <c r="A128" s="1" t="s">
        <v>32</v>
      </c>
      <c r="B128">
        <v>73</v>
      </c>
      <c r="C128">
        <v>491</v>
      </c>
      <c r="E128" s="1" t="s">
        <v>152</v>
      </c>
      <c r="F128">
        <v>75</v>
      </c>
      <c r="G128">
        <v>92</v>
      </c>
      <c r="I128" s="1" t="s">
        <v>143</v>
      </c>
      <c r="J128">
        <v>74</v>
      </c>
      <c r="K128">
        <v>8</v>
      </c>
    </row>
    <row r="129" spans="1:11" x14ac:dyDescent="0.4">
      <c r="A129" s="1" t="s">
        <v>195</v>
      </c>
      <c r="B129">
        <v>72</v>
      </c>
      <c r="C129">
        <v>487</v>
      </c>
      <c r="E129" s="1" t="s">
        <v>139</v>
      </c>
      <c r="F129">
        <v>75</v>
      </c>
      <c r="G129">
        <v>92</v>
      </c>
      <c r="I129" s="1" t="s">
        <v>196</v>
      </c>
      <c r="J129">
        <v>74</v>
      </c>
      <c r="K129">
        <v>8</v>
      </c>
    </row>
    <row r="130" spans="1:11" x14ac:dyDescent="0.4">
      <c r="A130" s="1" t="s">
        <v>163</v>
      </c>
      <c r="B130">
        <v>73</v>
      </c>
      <c r="C130">
        <v>481</v>
      </c>
      <c r="E130" s="1" t="s">
        <v>197</v>
      </c>
      <c r="F130">
        <v>75</v>
      </c>
      <c r="G130">
        <v>90</v>
      </c>
      <c r="I130" s="1" t="s">
        <v>198</v>
      </c>
      <c r="J130">
        <v>73</v>
      </c>
      <c r="K130">
        <v>8</v>
      </c>
    </row>
    <row r="131" spans="1:11" x14ac:dyDescent="0.4">
      <c r="A131" s="1" t="s">
        <v>55</v>
      </c>
      <c r="B131">
        <v>74</v>
      </c>
      <c r="C131">
        <v>472</v>
      </c>
      <c r="E131" s="1" t="s">
        <v>199</v>
      </c>
      <c r="F131">
        <v>95</v>
      </c>
      <c r="G131">
        <v>90</v>
      </c>
      <c r="I131" s="1" t="s">
        <v>130</v>
      </c>
      <c r="J131">
        <v>73</v>
      </c>
      <c r="K131">
        <v>8</v>
      </c>
    </row>
    <row r="132" spans="1:11" x14ac:dyDescent="0.4">
      <c r="A132" s="1" t="s">
        <v>200</v>
      </c>
      <c r="B132">
        <v>72</v>
      </c>
      <c r="C132">
        <v>467</v>
      </c>
      <c r="E132" s="1" t="s">
        <v>94</v>
      </c>
      <c r="F132">
        <v>72</v>
      </c>
      <c r="G132">
        <v>89</v>
      </c>
      <c r="I132" s="1" t="s">
        <v>201</v>
      </c>
      <c r="J132">
        <v>73</v>
      </c>
      <c r="K132">
        <v>8</v>
      </c>
    </row>
    <row r="133" spans="1:11" x14ac:dyDescent="0.4">
      <c r="A133" s="1" t="s">
        <v>202</v>
      </c>
      <c r="B133">
        <v>73</v>
      </c>
      <c r="C133">
        <v>450</v>
      </c>
      <c r="E133" s="1" t="s">
        <v>163</v>
      </c>
      <c r="F133">
        <v>73</v>
      </c>
      <c r="G133">
        <v>88</v>
      </c>
      <c r="I133" s="1" t="s">
        <v>101</v>
      </c>
      <c r="J133">
        <v>90</v>
      </c>
      <c r="K133">
        <v>8</v>
      </c>
    </row>
    <row r="134" spans="1:11" x14ac:dyDescent="0.4">
      <c r="A134" s="1" t="s">
        <v>142</v>
      </c>
      <c r="B134">
        <v>74</v>
      </c>
      <c r="C134">
        <v>445</v>
      </c>
      <c r="E134" s="1" t="s">
        <v>123</v>
      </c>
      <c r="F134">
        <v>74</v>
      </c>
      <c r="G134">
        <v>87</v>
      </c>
      <c r="I134" s="1" t="s">
        <v>203</v>
      </c>
      <c r="J134">
        <v>74</v>
      </c>
      <c r="K134">
        <v>8</v>
      </c>
    </row>
    <row r="135" spans="1:11" x14ac:dyDescent="0.4">
      <c r="A135" s="1" t="s">
        <v>204</v>
      </c>
      <c r="B135">
        <v>75</v>
      </c>
      <c r="C135">
        <v>444</v>
      </c>
      <c r="E135" s="1" t="s">
        <v>160</v>
      </c>
      <c r="F135">
        <v>75</v>
      </c>
      <c r="G135">
        <v>87</v>
      </c>
      <c r="I135" s="1" t="s">
        <v>205</v>
      </c>
      <c r="J135">
        <v>73</v>
      </c>
      <c r="K135">
        <v>7</v>
      </c>
    </row>
    <row r="136" spans="1:11" x14ac:dyDescent="0.4">
      <c r="A136" s="1" t="s">
        <v>38</v>
      </c>
      <c r="B136">
        <v>73</v>
      </c>
      <c r="C136">
        <v>430</v>
      </c>
      <c r="E136" s="1" t="s">
        <v>206</v>
      </c>
      <c r="F136">
        <v>74</v>
      </c>
      <c r="G136">
        <v>87</v>
      </c>
      <c r="I136" s="1" t="s">
        <v>168</v>
      </c>
      <c r="J136">
        <v>73</v>
      </c>
      <c r="K136">
        <v>7</v>
      </c>
    </row>
    <row r="137" spans="1:11" x14ac:dyDescent="0.4">
      <c r="A137" s="1" t="s">
        <v>207</v>
      </c>
      <c r="B137">
        <v>73</v>
      </c>
      <c r="C137">
        <v>425</v>
      </c>
      <c r="E137" s="1" t="s">
        <v>208</v>
      </c>
      <c r="F137">
        <v>83</v>
      </c>
      <c r="G137">
        <v>86</v>
      </c>
      <c r="I137" s="1" t="s">
        <v>171</v>
      </c>
      <c r="J137">
        <v>73</v>
      </c>
      <c r="K137">
        <v>7</v>
      </c>
    </row>
    <row r="138" spans="1:11" x14ac:dyDescent="0.4">
      <c r="A138" s="1" t="s">
        <v>209</v>
      </c>
      <c r="B138">
        <v>74</v>
      </c>
      <c r="C138">
        <v>421</v>
      </c>
      <c r="E138" s="1" t="s">
        <v>118</v>
      </c>
      <c r="F138">
        <v>73</v>
      </c>
      <c r="G138">
        <v>85</v>
      </c>
      <c r="I138" s="1" t="s">
        <v>210</v>
      </c>
      <c r="J138">
        <v>72</v>
      </c>
      <c r="K138">
        <v>7</v>
      </c>
    </row>
    <row r="139" spans="1:11" x14ac:dyDescent="0.4">
      <c r="A139" s="1" t="s">
        <v>211</v>
      </c>
      <c r="B139">
        <v>73</v>
      </c>
      <c r="C139">
        <v>420</v>
      </c>
      <c r="E139" s="1" t="s">
        <v>212</v>
      </c>
      <c r="F139">
        <v>74</v>
      </c>
      <c r="G139">
        <v>82</v>
      </c>
      <c r="I139" s="1" t="s">
        <v>110</v>
      </c>
      <c r="J139">
        <v>75</v>
      </c>
      <c r="K139">
        <v>7</v>
      </c>
    </row>
    <row r="140" spans="1:11" x14ac:dyDescent="0.4">
      <c r="A140" s="1" t="s">
        <v>93</v>
      </c>
      <c r="B140">
        <v>106</v>
      </c>
      <c r="C140">
        <v>418</v>
      </c>
      <c r="E140" s="1" t="s">
        <v>82</v>
      </c>
      <c r="F140">
        <v>74</v>
      </c>
      <c r="G140">
        <v>82</v>
      </c>
      <c r="I140" s="1" t="s">
        <v>111</v>
      </c>
      <c r="J140">
        <v>83</v>
      </c>
      <c r="K140">
        <v>7</v>
      </c>
    </row>
    <row r="141" spans="1:11" x14ac:dyDescent="0.4">
      <c r="A141" s="1" t="s">
        <v>123</v>
      </c>
      <c r="B141">
        <v>74</v>
      </c>
      <c r="C141">
        <v>417</v>
      </c>
      <c r="E141" s="1" t="s">
        <v>200</v>
      </c>
      <c r="F141">
        <v>72</v>
      </c>
      <c r="G141">
        <v>80</v>
      </c>
      <c r="I141" s="1" t="s">
        <v>172</v>
      </c>
      <c r="J141">
        <v>74</v>
      </c>
      <c r="K141">
        <v>7</v>
      </c>
    </row>
    <row r="142" spans="1:11" x14ac:dyDescent="0.4">
      <c r="A142" s="1" t="s">
        <v>213</v>
      </c>
      <c r="B142">
        <v>75</v>
      </c>
      <c r="C142">
        <v>416</v>
      </c>
      <c r="E142" s="1" t="s">
        <v>121</v>
      </c>
      <c r="F142">
        <v>74</v>
      </c>
      <c r="G142">
        <v>80</v>
      </c>
      <c r="I142" s="1" t="s">
        <v>116</v>
      </c>
      <c r="J142">
        <v>75</v>
      </c>
      <c r="K142">
        <v>7</v>
      </c>
    </row>
    <row r="143" spans="1:11" x14ac:dyDescent="0.4">
      <c r="A143" s="1" t="s">
        <v>198</v>
      </c>
      <c r="B143">
        <v>73</v>
      </c>
      <c r="C143">
        <v>412</v>
      </c>
      <c r="E143" s="1" t="s">
        <v>130</v>
      </c>
      <c r="F143">
        <v>73</v>
      </c>
      <c r="G143">
        <v>78</v>
      </c>
      <c r="I143" s="1" t="s">
        <v>118</v>
      </c>
      <c r="J143">
        <v>73</v>
      </c>
      <c r="K143">
        <v>7</v>
      </c>
    </row>
    <row r="144" spans="1:11" x14ac:dyDescent="0.4">
      <c r="A144" s="1" t="s">
        <v>153</v>
      </c>
      <c r="B144">
        <v>95</v>
      </c>
      <c r="C144">
        <v>409</v>
      </c>
      <c r="E144" s="1" t="s">
        <v>214</v>
      </c>
      <c r="F144">
        <v>83</v>
      </c>
      <c r="G144">
        <v>76</v>
      </c>
      <c r="I144" s="1" t="s">
        <v>61</v>
      </c>
      <c r="J144">
        <v>73</v>
      </c>
      <c r="K144">
        <v>7</v>
      </c>
    </row>
    <row r="145" spans="1:11" x14ac:dyDescent="0.4">
      <c r="A145" s="1" t="s">
        <v>58</v>
      </c>
      <c r="B145">
        <v>74</v>
      </c>
      <c r="C145">
        <v>408</v>
      </c>
      <c r="E145" s="1" t="s">
        <v>126</v>
      </c>
      <c r="F145">
        <v>83</v>
      </c>
      <c r="G145">
        <v>76</v>
      </c>
      <c r="I145" s="1" t="s">
        <v>208</v>
      </c>
      <c r="J145">
        <v>83</v>
      </c>
      <c r="K145">
        <v>7</v>
      </c>
    </row>
    <row r="146" spans="1:11" x14ac:dyDescent="0.4">
      <c r="A146" s="1" t="s">
        <v>197</v>
      </c>
      <c r="B146">
        <v>75</v>
      </c>
      <c r="C146">
        <v>403</v>
      </c>
      <c r="E146" s="1" t="s">
        <v>209</v>
      </c>
      <c r="F146">
        <v>74</v>
      </c>
      <c r="G146">
        <v>73</v>
      </c>
      <c r="I146" s="1" t="s">
        <v>215</v>
      </c>
      <c r="J146">
        <v>73</v>
      </c>
      <c r="K146">
        <v>7</v>
      </c>
    </row>
    <row r="147" spans="1:11" x14ac:dyDescent="0.4">
      <c r="A147" s="1" t="s">
        <v>216</v>
      </c>
      <c r="B147">
        <v>95</v>
      </c>
      <c r="C147">
        <v>402</v>
      </c>
      <c r="E147" s="1" t="s">
        <v>134</v>
      </c>
      <c r="F147">
        <v>73</v>
      </c>
      <c r="G147">
        <v>73</v>
      </c>
      <c r="I147" s="1" t="s">
        <v>92</v>
      </c>
      <c r="J147">
        <v>74</v>
      </c>
      <c r="K147">
        <v>6</v>
      </c>
    </row>
    <row r="148" spans="1:11" x14ac:dyDescent="0.4">
      <c r="A148" s="1" t="s">
        <v>217</v>
      </c>
      <c r="B148">
        <v>73</v>
      </c>
      <c r="C148">
        <v>396</v>
      </c>
      <c r="E148" s="1" t="s">
        <v>211</v>
      </c>
      <c r="F148">
        <v>73</v>
      </c>
      <c r="G148">
        <v>70</v>
      </c>
      <c r="I148" s="1" t="s">
        <v>218</v>
      </c>
      <c r="J148">
        <v>75</v>
      </c>
      <c r="K148">
        <v>6</v>
      </c>
    </row>
    <row r="149" spans="1:11" x14ac:dyDescent="0.4">
      <c r="A149" s="1" t="s">
        <v>208</v>
      </c>
      <c r="B149">
        <v>83</v>
      </c>
      <c r="C149">
        <v>394</v>
      </c>
      <c r="E149" s="1" t="s">
        <v>219</v>
      </c>
      <c r="F149">
        <v>75</v>
      </c>
      <c r="G149">
        <v>70</v>
      </c>
      <c r="I149" s="1" t="s">
        <v>220</v>
      </c>
      <c r="J149">
        <v>73</v>
      </c>
      <c r="K149">
        <v>6</v>
      </c>
    </row>
    <row r="150" spans="1:11" x14ac:dyDescent="0.4">
      <c r="A150" s="1" t="s">
        <v>42</v>
      </c>
      <c r="B150">
        <v>73</v>
      </c>
      <c r="C150">
        <v>378</v>
      </c>
      <c r="E150" s="1" t="s">
        <v>174</v>
      </c>
      <c r="F150">
        <v>75</v>
      </c>
      <c r="G150">
        <v>70</v>
      </c>
      <c r="I150" s="1" t="s">
        <v>221</v>
      </c>
      <c r="J150">
        <v>74</v>
      </c>
      <c r="K150">
        <v>6</v>
      </c>
    </row>
    <row r="151" spans="1:11" x14ac:dyDescent="0.4">
      <c r="A151" s="1" t="s">
        <v>190</v>
      </c>
      <c r="B151">
        <v>75</v>
      </c>
      <c r="C151">
        <v>378</v>
      </c>
      <c r="E151" s="1" t="s">
        <v>222</v>
      </c>
      <c r="F151">
        <v>83</v>
      </c>
      <c r="G151">
        <v>68</v>
      </c>
      <c r="I151" s="1" t="s">
        <v>189</v>
      </c>
      <c r="J151">
        <v>72</v>
      </c>
      <c r="K151">
        <v>6</v>
      </c>
    </row>
    <row r="152" spans="1:11" x14ac:dyDescent="0.4">
      <c r="A152" s="1" t="s">
        <v>187</v>
      </c>
      <c r="B152">
        <v>74</v>
      </c>
      <c r="C152">
        <v>368</v>
      </c>
      <c r="E152" s="1" t="s">
        <v>150</v>
      </c>
      <c r="F152">
        <v>87</v>
      </c>
      <c r="G152">
        <v>67</v>
      </c>
      <c r="I152" s="1" t="s">
        <v>86</v>
      </c>
      <c r="J152">
        <v>69</v>
      </c>
      <c r="K152">
        <v>6</v>
      </c>
    </row>
    <row r="153" spans="1:11" x14ac:dyDescent="0.4">
      <c r="A153" s="1" t="s">
        <v>223</v>
      </c>
      <c r="B153">
        <v>73</v>
      </c>
      <c r="C153">
        <v>366</v>
      </c>
      <c r="E153" s="1" t="s">
        <v>35</v>
      </c>
      <c r="F153">
        <v>73</v>
      </c>
      <c r="G153">
        <v>67</v>
      </c>
      <c r="I153" s="1" t="s">
        <v>224</v>
      </c>
      <c r="J153">
        <v>74</v>
      </c>
      <c r="K153">
        <v>6</v>
      </c>
    </row>
    <row r="154" spans="1:11" x14ac:dyDescent="0.4">
      <c r="A154" s="1" t="s">
        <v>212</v>
      </c>
      <c r="B154">
        <v>74</v>
      </c>
      <c r="C154">
        <v>363</v>
      </c>
      <c r="E154" s="1" t="s">
        <v>213</v>
      </c>
      <c r="F154">
        <v>75</v>
      </c>
      <c r="G154">
        <v>67</v>
      </c>
      <c r="I154" s="1" t="s">
        <v>180</v>
      </c>
      <c r="J154">
        <v>73</v>
      </c>
      <c r="K154">
        <v>6</v>
      </c>
    </row>
    <row r="155" spans="1:11" x14ac:dyDescent="0.4">
      <c r="A155" s="1" t="s">
        <v>225</v>
      </c>
      <c r="B155">
        <v>74</v>
      </c>
      <c r="C155">
        <v>360</v>
      </c>
      <c r="E155" s="1" t="s">
        <v>226</v>
      </c>
      <c r="F155">
        <v>83</v>
      </c>
      <c r="G155">
        <v>67</v>
      </c>
      <c r="I155" s="1" t="s">
        <v>95</v>
      </c>
      <c r="J155">
        <v>73</v>
      </c>
      <c r="K155">
        <v>6</v>
      </c>
    </row>
    <row r="156" spans="1:11" x14ac:dyDescent="0.4">
      <c r="A156" s="1" t="s">
        <v>181</v>
      </c>
      <c r="B156">
        <v>74</v>
      </c>
      <c r="C156">
        <v>348</v>
      </c>
      <c r="E156" s="1" t="s">
        <v>187</v>
      </c>
      <c r="F156">
        <v>74</v>
      </c>
      <c r="G156">
        <v>67</v>
      </c>
      <c r="I156" s="1" t="s">
        <v>223</v>
      </c>
      <c r="J156">
        <v>73</v>
      </c>
      <c r="K156">
        <v>6</v>
      </c>
    </row>
    <row r="157" spans="1:11" x14ac:dyDescent="0.4">
      <c r="A157" s="1" t="s">
        <v>227</v>
      </c>
      <c r="B157">
        <v>75</v>
      </c>
      <c r="C157">
        <v>347</v>
      </c>
      <c r="E157" s="1" t="s">
        <v>228</v>
      </c>
      <c r="F157">
        <v>73</v>
      </c>
      <c r="G157">
        <v>65</v>
      </c>
      <c r="I157" s="1" t="s">
        <v>119</v>
      </c>
      <c r="J157">
        <v>83</v>
      </c>
      <c r="K157">
        <v>6</v>
      </c>
    </row>
    <row r="158" spans="1:11" x14ac:dyDescent="0.4">
      <c r="A158" s="1" t="s">
        <v>47</v>
      </c>
      <c r="B158">
        <v>73</v>
      </c>
      <c r="C158">
        <v>346</v>
      </c>
      <c r="E158" s="1" t="s">
        <v>229</v>
      </c>
      <c r="F158">
        <v>73</v>
      </c>
      <c r="G158">
        <v>64</v>
      </c>
      <c r="I158" s="1" t="s">
        <v>70</v>
      </c>
      <c r="J158">
        <v>75</v>
      </c>
      <c r="K158">
        <v>6</v>
      </c>
    </row>
    <row r="159" spans="1:11" x14ac:dyDescent="0.4">
      <c r="A159" s="1" t="s">
        <v>186</v>
      </c>
      <c r="B159">
        <v>107</v>
      </c>
      <c r="C159">
        <v>346</v>
      </c>
      <c r="E159" s="1" t="s">
        <v>216</v>
      </c>
      <c r="F159">
        <v>95</v>
      </c>
      <c r="G159">
        <v>64</v>
      </c>
      <c r="I159" s="1" t="s">
        <v>67</v>
      </c>
      <c r="J159">
        <v>90</v>
      </c>
      <c r="K159">
        <v>6</v>
      </c>
    </row>
    <row r="160" spans="1:11" x14ac:dyDescent="0.4">
      <c r="A160" s="1" t="s">
        <v>230</v>
      </c>
      <c r="B160">
        <v>74</v>
      </c>
      <c r="C160">
        <v>346</v>
      </c>
      <c r="E160" s="1" t="s">
        <v>231</v>
      </c>
      <c r="F160">
        <v>62</v>
      </c>
      <c r="G160">
        <v>61</v>
      </c>
      <c r="I160" s="1" t="s">
        <v>216</v>
      </c>
      <c r="J160">
        <v>95</v>
      </c>
      <c r="K160">
        <v>6</v>
      </c>
    </row>
    <row r="161" spans="1:11" x14ac:dyDescent="0.4">
      <c r="A161" s="1" t="s">
        <v>232</v>
      </c>
      <c r="B161">
        <v>73</v>
      </c>
      <c r="C161">
        <v>345</v>
      </c>
      <c r="E161" s="1" t="s">
        <v>233</v>
      </c>
      <c r="F161">
        <v>73</v>
      </c>
      <c r="G161">
        <v>60</v>
      </c>
      <c r="I161" s="1" t="s">
        <v>82</v>
      </c>
      <c r="J161">
        <v>74</v>
      </c>
      <c r="K161">
        <v>6</v>
      </c>
    </row>
    <row r="162" spans="1:11" x14ac:dyDescent="0.4">
      <c r="A162" s="1" t="s">
        <v>117</v>
      </c>
      <c r="B162">
        <v>74</v>
      </c>
      <c r="C162">
        <v>344</v>
      </c>
      <c r="E162" s="1" t="s">
        <v>234</v>
      </c>
      <c r="F162">
        <v>91</v>
      </c>
      <c r="G162">
        <v>60</v>
      </c>
      <c r="I162" s="1" t="s">
        <v>235</v>
      </c>
      <c r="J162">
        <v>74</v>
      </c>
      <c r="K162">
        <v>6</v>
      </c>
    </row>
    <row r="163" spans="1:11" x14ac:dyDescent="0.4">
      <c r="A163" s="1" t="s">
        <v>184</v>
      </c>
      <c r="B163">
        <v>74</v>
      </c>
      <c r="C163">
        <v>344</v>
      </c>
      <c r="E163" s="1" t="s">
        <v>236</v>
      </c>
      <c r="F163">
        <v>75</v>
      </c>
      <c r="G163">
        <v>59</v>
      </c>
      <c r="I163" s="1" t="s">
        <v>237</v>
      </c>
      <c r="J163">
        <v>89</v>
      </c>
      <c r="K163">
        <v>5</v>
      </c>
    </row>
    <row r="164" spans="1:11" x14ac:dyDescent="0.4">
      <c r="A164" s="1" t="s">
        <v>238</v>
      </c>
      <c r="B164">
        <v>73</v>
      </c>
      <c r="C164">
        <v>343</v>
      </c>
      <c r="E164" s="1" t="s">
        <v>131</v>
      </c>
      <c r="F164">
        <v>73</v>
      </c>
      <c r="G164">
        <v>58</v>
      </c>
      <c r="I164" s="1" t="s">
        <v>141</v>
      </c>
      <c r="J164">
        <v>73</v>
      </c>
      <c r="K164">
        <v>5</v>
      </c>
    </row>
    <row r="165" spans="1:11" x14ac:dyDescent="0.4">
      <c r="A165" s="1" t="s">
        <v>199</v>
      </c>
      <c r="B165">
        <v>95</v>
      </c>
      <c r="C165">
        <v>340</v>
      </c>
      <c r="E165" s="1" t="s">
        <v>67</v>
      </c>
      <c r="F165">
        <v>90</v>
      </c>
      <c r="G165">
        <v>58</v>
      </c>
      <c r="I165" s="1" t="s">
        <v>94</v>
      </c>
      <c r="J165">
        <v>72</v>
      </c>
      <c r="K165">
        <v>5</v>
      </c>
    </row>
    <row r="166" spans="1:11" x14ac:dyDescent="0.4">
      <c r="A166" s="1" t="s">
        <v>74</v>
      </c>
      <c r="B166">
        <v>74</v>
      </c>
      <c r="C166">
        <v>336</v>
      </c>
      <c r="E166" s="1" t="s">
        <v>85</v>
      </c>
      <c r="F166">
        <v>73</v>
      </c>
      <c r="G166">
        <v>57</v>
      </c>
      <c r="I166" s="1" t="s">
        <v>105</v>
      </c>
      <c r="J166">
        <v>72</v>
      </c>
      <c r="K166">
        <v>5</v>
      </c>
    </row>
    <row r="167" spans="1:11" x14ac:dyDescent="0.4">
      <c r="A167" s="1" t="s">
        <v>239</v>
      </c>
      <c r="B167">
        <v>73</v>
      </c>
      <c r="C167">
        <v>334</v>
      </c>
      <c r="E167" s="1" t="s">
        <v>204</v>
      </c>
      <c r="F167">
        <v>75</v>
      </c>
      <c r="G167">
        <v>57</v>
      </c>
      <c r="I167" s="1" t="s">
        <v>240</v>
      </c>
      <c r="J167">
        <v>73</v>
      </c>
      <c r="K167">
        <v>5</v>
      </c>
    </row>
    <row r="168" spans="1:11" x14ac:dyDescent="0.4">
      <c r="A168" s="1" t="s">
        <v>241</v>
      </c>
      <c r="B168">
        <v>73</v>
      </c>
      <c r="C168">
        <v>331</v>
      </c>
      <c r="E168" s="1" t="s">
        <v>144</v>
      </c>
      <c r="F168">
        <v>73</v>
      </c>
      <c r="G168">
        <v>56</v>
      </c>
      <c r="I168" s="1" t="s">
        <v>242</v>
      </c>
      <c r="J168">
        <v>73</v>
      </c>
      <c r="K168">
        <v>5</v>
      </c>
    </row>
    <row r="169" spans="1:11" x14ac:dyDescent="0.4">
      <c r="A169" s="1" t="s">
        <v>243</v>
      </c>
      <c r="B169">
        <v>73</v>
      </c>
      <c r="C169">
        <v>329</v>
      </c>
      <c r="E169" s="1" t="s">
        <v>128</v>
      </c>
      <c r="F169">
        <v>83</v>
      </c>
      <c r="G169">
        <v>54</v>
      </c>
      <c r="I169" s="1" t="s">
        <v>149</v>
      </c>
      <c r="J169">
        <v>84</v>
      </c>
      <c r="K169">
        <v>5</v>
      </c>
    </row>
    <row r="170" spans="1:11" x14ac:dyDescent="0.4">
      <c r="A170" s="1" t="s">
        <v>244</v>
      </c>
      <c r="B170">
        <v>73</v>
      </c>
      <c r="C170">
        <v>325</v>
      </c>
      <c r="E170" s="1" t="s">
        <v>227</v>
      </c>
      <c r="F170">
        <v>75</v>
      </c>
      <c r="G170">
        <v>54</v>
      </c>
      <c r="I170" s="1" t="s">
        <v>245</v>
      </c>
      <c r="J170">
        <v>74</v>
      </c>
      <c r="K170">
        <v>5</v>
      </c>
    </row>
    <row r="171" spans="1:11" x14ac:dyDescent="0.4">
      <c r="A171" s="1" t="s">
        <v>34</v>
      </c>
      <c r="B171">
        <v>73</v>
      </c>
      <c r="C171">
        <v>319</v>
      </c>
      <c r="E171" s="1" t="s">
        <v>178</v>
      </c>
      <c r="F171">
        <v>74</v>
      </c>
      <c r="G171">
        <v>52</v>
      </c>
      <c r="I171" s="1" t="s">
        <v>212</v>
      </c>
      <c r="J171">
        <v>74</v>
      </c>
      <c r="K171">
        <v>5</v>
      </c>
    </row>
    <row r="172" spans="1:11" x14ac:dyDescent="0.4">
      <c r="A172" s="1" t="s">
        <v>246</v>
      </c>
      <c r="B172">
        <v>75</v>
      </c>
      <c r="C172">
        <v>317</v>
      </c>
      <c r="E172" s="1" t="s">
        <v>247</v>
      </c>
      <c r="F172">
        <v>90</v>
      </c>
      <c r="G172">
        <v>52</v>
      </c>
      <c r="I172" s="1" t="s">
        <v>248</v>
      </c>
      <c r="J172">
        <v>74</v>
      </c>
      <c r="K172">
        <v>5</v>
      </c>
    </row>
    <row r="173" spans="1:11" x14ac:dyDescent="0.4">
      <c r="A173" s="1" t="s">
        <v>249</v>
      </c>
      <c r="B173">
        <v>83</v>
      </c>
      <c r="C173">
        <v>312</v>
      </c>
      <c r="E173" s="1" t="s">
        <v>224</v>
      </c>
      <c r="F173">
        <v>74</v>
      </c>
      <c r="G173">
        <v>50</v>
      </c>
      <c r="I173" s="1" t="s">
        <v>178</v>
      </c>
      <c r="J173">
        <v>74</v>
      </c>
      <c r="K173">
        <v>5</v>
      </c>
    </row>
    <row r="174" spans="1:11" x14ac:dyDescent="0.4">
      <c r="A174" s="1" t="s">
        <v>173</v>
      </c>
      <c r="B174">
        <v>74</v>
      </c>
      <c r="C174">
        <v>312</v>
      </c>
      <c r="E174" s="1" t="s">
        <v>188</v>
      </c>
      <c r="F174">
        <v>74</v>
      </c>
      <c r="G174">
        <v>50</v>
      </c>
      <c r="I174" s="1" t="s">
        <v>134</v>
      </c>
      <c r="J174">
        <v>73</v>
      </c>
      <c r="K174">
        <v>5</v>
      </c>
    </row>
    <row r="175" spans="1:11" x14ac:dyDescent="0.4">
      <c r="A175" s="1" t="s">
        <v>218</v>
      </c>
      <c r="B175">
        <v>75</v>
      </c>
      <c r="C175">
        <v>301</v>
      </c>
      <c r="E175" s="1" t="s">
        <v>104</v>
      </c>
      <c r="F175">
        <v>75</v>
      </c>
      <c r="G175">
        <v>49</v>
      </c>
      <c r="I175" s="1" t="s">
        <v>170</v>
      </c>
      <c r="J175">
        <v>73</v>
      </c>
      <c r="K175">
        <v>5</v>
      </c>
    </row>
    <row r="176" spans="1:11" x14ac:dyDescent="0.4">
      <c r="A176" s="1" t="s">
        <v>250</v>
      </c>
      <c r="B176">
        <v>74</v>
      </c>
      <c r="C176">
        <v>298</v>
      </c>
      <c r="E176" s="1" t="s">
        <v>251</v>
      </c>
      <c r="F176">
        <v>107</v>
      </c>
      <c r="G176">
        <v>47</v>
      </c>
      <c r="I176" s="1" t="s">
        <v>239</v>
      </c>
      <c r="J176">
        <v>73</v>
      </c>
      <c r="K176">
        <v>5</v>
      </c>
    </row>
    <row r="177" spans="1:11" x14ac:dyDescent="0.4">
      <c r="A177" s="1" t="s">
        <v>252</v>
      </c>
      <c r="B177">
        <v>74</v>
      </c>
      <c r="C177">
        <v>294</v>
      </c>
      <c r="E177" s="1" t="s">
        <v>180</v>
      </c>
      <c r="F177">
        <v>73</v>
      </c>
      <c r="G177">
        <v>47</v>
      </c>
      <c r="I177" s="1" t="s">
        <v>46</v>
      </c>
      <c r="J177">
        <v>83</v>
      </c>
      <c r="K177">
        <v>5</v>
      </c>
    </row>
    <row r="178" spans="1:11" x14ac:dyDescent="0.4">
      <c r="A178" s="1" t="s">
        <v>146</v>
      </c>
      <c r="B178">
        <v>84</v>
      </c>
      <c r="C178">
        <v>287</v>
      </c>
      <c r="E178" s="1" t="s">
        <v>253</v>
      </c>
      <c r="F178">
        <v>75</v>
      </c>
      <c r="G178">
        <v>45</v>
      </c>
      <c r="I178" s="1" t="s">
        <v>124</v>
      </c>
      <c r="J178">
        <v>75</v>
      </c>
      <c r="K178">
        <v>5</v>
      </c>
    </row>
    <row r="179" spans="1:11" x14ac:dyDescent="0.4">
      <c r="A179" s="1" t="s">
        <v>64</v>
      </c>
      <c r="B179">
        <v>73</v>
      </c>
      <c r="C179">
        <v>284</v>
      </c>
      <c r="E179" s="1" t="s">
        <v>254</v>
      </c>
      <c r="F179">
        <v>75</v>
      </c>
      <c r="G179">
        <v>44</v>
      </c>
      <c r="I179" s="1" t="s">
        <v>230</v>
      </c>
      <c r="J179">
        <v>74</v>
      </c>
      <c r="K179">
        <v>5</v>
      </c>
    </row>
    <row r="180" spans="1:11" x14ac:dyDescent="0.4">
      <c r="A180" s="1" t="s">
        <v>175</v>
      </c>
      <c r="B180">
        <v>74</v>
      </c>
      <c r="C180">
        <v>270</v>
      </c>
      <c r="E180" s="1" t="s">
        <v>246</v>
      </c>
      <c r="F180">
        <v>75</v>
      </c>
      <c r="G180">
        <v>44</v>
      </c>
      <c r="I180" s="1" t="s">
        <v>255</v>
      </c>
      <c r="J180">
        <v>67</v>
      </c>
      <c r="K180">
        <v>4</v>
      </c>
    </row>
    <row r="181" spans="1:11" x14ac:dyDescent="0.4">
      <c r="A181" s="1" t="s">
        <v>253</v>
      </c>
      <c r="B181">
        <v>75</v>
      </c>
      <c r="C181">
        <v>268</v>
      </c>
      <c r="E181" s="1" t="s">
        <v>170</v>
      </c>
      <c r="F181">
        <v>73</v>
      </c>
      <c r="G181">
        <v>44</v>
      </c>
      <c r="I181" s="1" t="s">
        <v>88</v>
      </c>
      <c r="J181">
        <v>76</v>
      </c>
      <c r="K181">
        <v>4</v>
      </c>
    </row>
    <row r="182" spans="1:11" x14ac:dyDescent="0.4">
      <c r="A182" s="1" t="s">
        <v>247</v>
      </c>
      <c r="B182">
        <v>90</v>
      </c>
      <c r="C182">
        <v>264</v>
      </c>
      <c r="E182" s="1" t="s">
        <v>177</v>
      </c>
      <c r="F182">
        <v>73</v>
      </c>
      <c r="G182">
        <v>43</v>
      </c>
      <c r="I182" s="1" t="s">
        <v>256</v>
      </c>
      <c r="J182">
        <v>73</v>
      </c>
      <c r="K182">
        <v>4</v>
      </c>
    </row>
    <row r="183" spans="1:11" x14ac:dyDescent="0.4">
      <c r="A183" s="1" t="s">
        <v>192</v>
      </c>
      <c r="B183">
        <v>73</v>
      </c>
      <c r="C183">
        <v>260</v>
      </c>
      <c r="E183" s="1" t="s">
        <v>159</v>
      </c>
      <c r="F183">
        <v>73</v>
      </c>
      <c r="G183">
        <v>43</v>
      </c>
      <c r="I183" s="1" t="s">
        <v>257</v>
      </c>
      <c r="J183">
        <v>74</v>
      </c>
      <c r="K183">
        <v>4</v>
      </c>
    </row>
    <row r="184" spans="1:11" x14ac:dyDescent="0.4">
      <c r="A184" s="1" t="s">
        <v>257</v>
      </c>
      <c r="B184">
        <v>74</v>
      </c>
      <c r="C184">
        <v>257</v>
      </c>
      <c r="E184" s="1" t="s">
        <v>258</v>
      </c>
      <c r="F184">
        <v>84</v>
      </c>
      <c r="G184">
        <v>43</v>
      </c>
      <c r="I184" s="1" t="s">
        <v>259</v>
      </c>
      <c r="J184">
        <v>75</v>
      </c>
      <c r="K184">
        <v>4</v>
      </c>
    </row>
    <row r="185" spans="1:11" x14ac:dyDescent="0.4">
      <c r="A185" s="1" t="s">
        <v>260</v>
      </c>
      <c r="B185">
        <v>75</v>
      </c>
      <c r="C185">
        <v>257</v>
      </c>
      <c r="E185" s="1" t="s">
        <v>261</v>
      </c>
      <c r="F185">
        <v>73</v>
      </c>
      <c r="G185">
        <v>42</v>
      </c>
      <c r="I185" s="1" t="s">
        <v>137</v>
      </c>
      <c r="J185">
        <v>73</v>
      </c>
      <c r="K185">
        <v>4</v>
      </c>
    </row>
    <row r="186" spans="1:11" x14ac:dyDescent="0.4">
      <c r="A186" s="1" t="s">
        <v>90</v>
      </c>
      <c r="B186">
        <v>84</v>
      </c>
      <c r="C186">
        <v>252</v>
      </c>
      <c r="E186" s="1" t="s">
        <v>84</v>
      </c>
      <c r="F186">
        <v>74</v>
      </c>
      <c r="G186">
        <v>42</v>
      </c>
      <c r="I186" s="1" t="s">
        <v>156</v>
      </c>
      <c r="J186">
        <v>73</v>
      </c>
      <c r="K186">
        <v>4</v>
      </c>
    </row>
    <row r="187" spans="1:11" x14ac:dyDescent="0.4">
      <c r="A187" s="1" t="s">
        <v>262</v>
      </c>
      <c r="B187">
        <v>74</v>
      </c>
      <c r="C187">
        <v>244</v>
      </c>
      <c r="E187" s="1" t="s">
        <v>191</v>
      </c>
      <c r="F187">
        <v>73</v>
      </c>
      <c r="G187">
        <v>41</v>
      </c>
      <c r="I187" s="1" t="s">
        <v>97</v>
      </c>
      <c r="J187">
        <v>73</v>
      </c>
      <c r="K187">
        <v>4</v>
      </c>
    </row>
    <row r="188" spans="1:11" x14ac:dyDescent="0.4">
      <c r="A188" s="1" t="s">
        <v>263</v>
      </c>
      <c r="B188">
        <v>73</v>
      </c>
      <c r="C188">
        <v>244</v>
      </c>
      <c r="E188" s="1" t="s">
        <v>176</v>
      </c>
      <c r="F188">
        <v>75</v>
      </c>
      <c r="G188">
        <v>41</v>
      </c>
      <c r="I188" s="1" t="s">
        <v>264</v>
      </c>
      <c r="J188">
        <v>73</v>
      </c>
      <c r="K188">
        <v>4</v>
      </c>
    </row>
    <row r="189" spans="1:11" x14ac:dyDescent="0.4">
      <c r="A189" s="1" t="s">
        <v>236</v>
      </c>
      <c r="B189">
        <v>75</v>
      </c>
      <c r="C189">
        <v>236</v>
      </c>
      <c r="E189" s="1" t="s">
        <v>75</v>
      </c>
      <c r="F189">
        <v>73</v>
      </c>
      <c r="G189">
        <v>40</v>
      </c>
      <c r="I189" s="1" t="s">
        <v>265</v>
      </c>
      <c r="J189">
        <v>73</v>
      </c>
      <c r="K189">
        <v>4</v>
      </c>
    </row>
    <row r="190" spans="1:11" x14ac:dyDescent="0.4">
      <c r="A190" s="1" t="s">
        <v>266</v>
      </c>
      <c r="B190">
        <v>73</v>
      </c>
      <c r="C190">
        <v>229</v>
      </c>
      <c r="E190" s="1" t="s">
        <v>267</v>
      </c>
      <c r="F190">
        <v>74</v>
      </c>
      <c r="G190">
        <v>40</v>
      </c>
      <c r="I190" s="1" t="s">
        <v>268</v>
      </c>
      <c r="J190">
        <v>73</v>
      </c>
      <c r="K190">
        <v>4</v>
      </c>
    </row>
    <row r="191" spans="1:11" x14ac:dyDescent="0.4">
      <c r="A191" s="1" t="s">
        <v>254</v>
      </c>
      <c r="B191">
        <v>75</v>
      </c>
      <c r="C191">
        <v>227</v>
      </c>
      <c r="E191" s="1" t="s">
        <v>250</v>
      </c>
      <c r="F191">
        <v>74</v>
      </c>
      <c r="G191">
        <v>40</v>
      </c>
      <c r="I191" s="1" t="s">
        <v>154</v>
      </c>
      <c r="J191">
        <v>72</v>
      </c>
      <c r="K191">
        <v>4</v>
      </c>
    </row>
    <row r="192" spans="1:11" x14ac:dyDescent="0.4">
      <c r="A192" s="1" t="s">
        <v>228</v>
      </c>
      <c r="B192">
        <v>73</v>
      </c>
      <c r="C192">
        <v>217</v>
      </c>
      <c r="E192" s="1" t="s">
        <v>269</v>
      </c>
      <c r="F192">
        <v>75</v>
      </c>
      <c r="G192">
        <v>39</v>
      </c>
      <c r="I192" s="1" t="s">
        <v>270</v>
      </c>
      <c r="J192">
        <v>73</v>
      </c>
      <c r="K192">
        <v>4</v>
      </c>
    </row>
    <row r="193" spans="1:11" x14ac:dyDescent="0.4">
      <c r="A193" s="1" t="s">
        <v>271</v>
      </c>
      <c r="B193">
        <v>73</v>
      </c>
      <c r="C193">
        <v>217</v>
      </c>
      <c r="E193" s="1" t="s">
        <v>245</v>
      </c>
      <c r="F193">
        <v>74</v>
      </c>
      <c r="G193">
        <v>39</v>
      </c>
      <c r="I193" s="1" t="s">
        <v>169</v>
      </c>
      <c r="J193">
        <v>75</v>
      </c>
      <c r="K193">
        <v>4</v>
      </c>
    </row>
    <row r="194" spans="1:11" x14ac:dyDescent="0.4">
      <c r="A194" s="1" t="s">
        <v>272</v>
      </c>
      <c r="B194">
        <v>75</v>
      </c>
      <c r="C194">
        <v>214</v>
      </c>
      <c r="E194" s="1" t="s">
        <v>217</v>
      </c>
      <c r="F194">
        <v>73</v>
      </c>
      <c r="G194">
        <v>38</v>
      </c>
      <c r="I194" s="1" t="s">
        <v>273</v>
      </c>
      <c r="J194">
        <v>73</v>
      </c>
      <c r="K194">
        <v>4</v>
      </c>
    </row>
    <row r="195" spans="1:11" x14ac:dyDescent="0.4">
      <c r="A195" s="1" t="s">
        <v>274</v>
      </c>
      <c r="B195">
        <v>73</v>
      </c>
      <c r="C195">
        <v>214</v>
      </c>
      <c r="E195" s="1" t="s">
        <v>237</v>
      </c>
      <c r="F195">
        <v>89</v>
      </c>
      <c r="G195">
        <v>38</v>
      </c>
      <c r="I195" s="1" t="s">
        <v>249</v>
      </c>
      <c r="J195">
        <v>83</v>
      </c>
      <c r="K195">
        <v>4</v>
      </c>
    </row>
    <row r="196" spans="1:11" x14ac:dyDescent="0.4">
      <c r="A196" s="1" t="s">
        <v>275</v>
      </c>
      <c r="B196">
        <v>73</v>
      </c>
      <c r="C196">
        <v>211</v>
      </c>
      <c r="E196" s="1" t="s">
        <v>157</v>
      </c>
      <c r="F196">
        <v>73</v>
      </c>
      <c r="G196">
        <v>38</v>
      </c>
      <c r="I196" s="1" t="s">
        <v>165</v>
      </c>
      <c r="J196">
        <v>84</v>
      </c>
      <c r="K196">
        <v>4</v>
      </c>
    </row>
    <row r="197" spans="1:11" x14ac:dyDescent="0.4">
      <c r="A197" s="1" t="s">
        <v>245</v>
      </c>
      <c r="B197">
        <v>74</v>
      </c>
      <c r="C197">
        <v>208</v>
      </c>
      <c r="E197" s="1" t="s">
        <v>248</v>
      </c>
      <c r="F197">
        <v>74</v>
      </c>
      <c r="G197">
        <v>37</v>
      </c>
      <c r="I197" s="1" t="s">
        <v>200</v>
      </c>
      <c r="J197">
        <v>72</v>
      </c>
      <c r="K197">
        <v>4</v>
      </c>
    </row>
    <row r="198" spans="1:11" x14ac:dyDescent="0.4">
      <c r="A198" s="1" t="s">
        <v>276</v>
      </c>
      <c r="B198">
        <v>94</v>
      </c>
      <c r="C198">
        <v>208</v>
      </c>
      <c r="E198" s="1" t="s">
        <v>272</v>
      </c>
      <c r="F198">
        <v>75</v>
      </c>
      <c r="G198">
        <v>36</v>
      </c>
      <c r="I198" s="1" t="s">
        <v>277</v>
      </c>
      <c r="J198">
        <v>74</v>
      </c>
      <c r="K198">
        <v>4</v>
      </c>
    </row>
    <row r="199" spans="1:11" x14ac:dyDescent="0.4">
      <c r="A199" s="1" t="s">
        <v>131</v>
      </c>
      <c r="B199">
        <v>73</v>
      </c>
      <c r="C199">
        <v>204</v>
      </c>
      <c r="E199" s="1" t="s">
        <v>125</v>
      </c>
      <c r="F199">
        <v>86</v>
      </c>
      <c r="G199">
        <v>35</v>
      </c>
      <c r="I199" s="1" t="s">
        <v>238</v>
      </c>
      <c r="J199">
        <v>73</v>
      </c>
      <c r="K199">
        <v>4</v>
      </c>
    </row>
    <row r="200" spans="1:11" x14ac:dyDescent="0.4">
      <c r="A200" s="1" t="s">
        <v>122</v>
      </c>
      <c r="B200">
        <v>73</v>
      </c>
      <c r="C200">
        <v>201</v>
      </c>
      <c r="E200" s="1" t="s">
        <v>240</v>
      </c>
      <c r="F200">
        <v>73</v>
      </c>
      <c r="G200">
        <v>35</v>
      </c>
      <c r="I200" s="1" t="s">
        <v>139</v>
      </c>
      <c r="J200">
        <v>75</v>
      </c>
      <c r="K200">
        <v>4</v>
      </c>
    </row>
    <row r="201" spans="1:11" x14ac:dyDescent="0.4">
      <c r="A201" s="1" t="s">
        <v>278</v>
      </c>
      <c r="B201">
        <v>74</v>
      </c>
      <c r="C201">
        <v>200</v>
      </c>
      <c r="E201" s="1" t="s">
        <v>196</v>
      </c>
      <c r="F201">
        <v>74</v>
      </c>
      <c r="G201">
        <v>35</v>
      </c>
      <c r="I201" s="1" t="s">
        <v>233</v>
      </c>
      <c r="J201">
        <v>73</v>
      </c>
      <c r="K201">
        <v>4</v>
      </c>
    </row>
    <row r="202" spans="1:11" x14ac:dyDescent="0.4">
      <c r="A202" s="1" t="s">
        <v>279</v>
      </c>
      <c r="B202">
        <v>73</v>
      </c>
      <c r="C202">
        <v>198</v>
      </c>
      <c r="E202" s="1" t="s">
        <v>207</v>
      </c>
      <c r="F202">
        <v>73</v>
      </c>
      <c r="G202">
        <v>34</v>
      </c>
      <c r="I202" s="1" t="s">
        <v>164</v>
      </c>
      <c r="J202">
        <v>74</v>
      </c>
      <c r="K202">
        <v>4</v>
      </c>
    </row>
    <row r="203" spans="1:11" x14ac:dyDescent="0.4">
      <c r="A203" s="1" t="s">
        <v>280</v>
      </c>
      <c r="B203">
        <v>73</v>
      </c>
      <c r="C203">
        <v>196</v>
      </c>
      <c r="E203" s="1" t="s">
        <v>241</v>
      </c>
      <c r="F203">
        <v>73</v>
      </c>
      <c r="G203">
        <v>34</v>
      </c>
      <c r="I203" s="1" t="s">
        <v>241</v>
      </c>
      <c r="J203">
        <v>73</v>
      </c>
      <c r="K203">
        <v>3</v>
      </c>
    </row>
    <row r="204" spans="1:11" x14ac:dyDescent="0.4">
      <c r="A204" s="1" t="s">
        <v>166</v>
      </c>
      <c r="B204">
        <v>74</v>
      </c>
      <c r="C204">
        <v>195</v>
      </c>
      <c r="E204" s="1" t="s">
        <v>281</v>
      </c>
      <c r="F204">
        <v>92</v>
      </c>
      <c r="G204">
        <v>34</v>
      </c>
      <c r="I204" s="1" t="s">
        <v>282</v>
      </c>
      <c r="J204">
        <v>73</v>
      </c>
      <c r="K204">
        <v>3</v>
      </c>
    </row>
    <row r="205" spans="1:11" x14ac:dyDescent="0.4">
      <c r="A205" s="1" t="s">
        <v>283</v>
      </c>
      <c r="B205">
        <v>73</v>
      </c>
      <c r="C205">
        <v>185</v>
      </c>
      <c r="E205" s="1" t="s">
        <v>284</v>
      </c>
      <c r="F205">
        <v>72</v>
      </c>
      <c r="G205">
        <v>34</v>
      </c>
      <c r="I205" s="1" t="s">
        <v>285</v>
      </c>
      <c r="J205">
        <v>73</v>
      </c>
      <c r="K205">
        <v>3</v>
      </c>
    </row>
    <row r="206" spans="1:11" x14ac:dyDescent="0.4">
      <c r="A206" s="1" t="s">
        <v>171</v>
      </c>
      <c r="B206">
        <v>73</v>
      </c>
      <c r="C206">
        <v>184</v>
      </c>
      <c r="E206" s="1" t="s">
        <v>286</v>
      </c>
      <c r="F206">
        <v>72</v>
      </c>
      <c r="G206">
        <v>33</v>
      </c>
      <c r="I206" s="1" t="s">
        <v>287</v>
      </c>
      <c r="J206">
        <v>75</v>
      </c>
      <c r="K206">
        <v>3</v>
      </c>
    </row>
    <row r="207" spans="1:11" x14ac:dyDescent="0.4">
      <c r="A207" s="1" t="s">
        <v>150</v>
      </c>
      <c r="B207">
        <v>87</v>
      </c>
      <c r="C207">
        <v>184</v>
      </c>
      <c r="E207" s="1" t="s">
        <v>288</v>
      </c>
      <c r="F207">
        <v>84</v>
      </c>
      <c r="G207">
        <v>33</v>
      </c>
      <c r="I207" s="1" t="s">
        <v>289</v>
      </c>
      <c r="J207">
        <v>73</v>
      </c>
      <c r="K207">
        <v>3</v>
      </c>
    </row>
    <row r="208" spans="1:11" x14ac:dyDescent="0.4">
      <c r="A208" s="1" t="s">
        <v>284</v>
      </c>
      <c r="B208">
        <v>72</v>
      </c>
      <c r="C208">
        <v>182</v>
      </c>
      <c r="E208" s="1" t="s">
        <v>290</v>
      </c>
      <c r="F208">
        <v>73</v>
      </c>
      <c r="G208">
        <v>32</v>
      </c>
      <c r="I208" s="1" t="s">
        <v>291</v>
      </c>
      <c r="J208">
        <v>74</v>
      </c>
      <c r="K208">
        <v>3</v>
      </c>
    </row>
    <row r="209" spans="1:11" x14ac:dyDescent="0.4">
      <c r="A209" s="1" t="s">
        <v>265</v>
      </c>
      <c r="B209">
        <v>73</v>
      </c>
      <c r="C209">
        <v>182</v>
      </c>
      <c r="E209" s="1" t="s">
        <v>292</v>
      </c>
      <c r="F209">
        <v>73</v>
      </c>
      <c r="G209">
        <v>32</v>
      </c>
      <c r="I209" s="1" t="s">
        <v>135</v>
      </c>
      <c r="J209">
        <v>75</v>
      </c>
      <c r="K209">
        <v>3</v>
      </c>
    </row>
    <row r="210" spans="1:11" x14ac:dyDescent="0.4">
      <c r="A210" s="1" t="s">
        <v>293</v>
      </c>
      <c r="B210">
        <v>73</v>
      </c>
      <c r="C210">
        <v>181</v>
      </c>
      <c r="E210" s="1" t="s">
        <v>294</v>
      </c>
      <c r="F210">
        <v>73</v>
      </c>
      <c r="G210">
        <v>31</v>
      </c>
      <c r="I210" s="1" t="s">
        <v>295</v>
      </c>
      <c r="J210">
        <v>83</v>
      </c>
      <c r="K210">
        <v>3</v>
      </c>
    </row>
    <row r="211" spans="1:11" x14ac:dyDescent="0.4">
      <c r="A211" s="1" t="s">
        <v>296</v>
      </c>
      <c r="B211">
        <v>83</v>
      </c>
      <c r="C211">
        <v>180</v>
      </c>
      <c r="E211" s="1" t="s">
        <v>297</v>
      </c>
      <c r="F211">
        <v>83</v>
      </c>
      <c r="G211">
        <v>31</v>
      </c>
      <c r="I211" s="1" t="s">
        <v>298</v>
      </c>
      <c r="J211">
        <v>108</v>
      </c>
      <c r="K211">
        <v>3</v>
      </c>
    </row>
    <row r="212" spans="1:11" x14ac:dyDescent="0.4">
      <c r="A212" s="1" t="s">
        <v>251</v>
      </c>
      <c r="B212">
        <v>107</v>
      </c>
      <c r="C212">
        <v>178</v>
      </c>
      <c r="E212" s="1" t="s">
        <v>285</v>
      </c>
      <c r="F212">
        <v>73</v>
      </c>
      <c r="G212">
        <v>30</v>
      </c>
      <c r="I212" s="1" t="s">
        <v>214</v>
      </c>
      <c r="J212">
        <v>83</v>
      </c>
      <c r="K212">
        <v>3</v>
      </c>
    </row>
    <row r="213" spans="1:11" x14ac:dyDescent="0.4">
      <c r="A213" s="1" t="s">
        <v>165</v>
      </c>
      <c r="B213">
        <v>84</v>
      </c>
      <c r="C213">
        <v>177</v>
      </c>
      <c r="E213" s="1" t="s">
        <v>218</v>
      </c>
      <c r="F213">
        <v>75</v>
      </c>
      <c r="G213">
        <v>30</v>
      </c>
      <c r="I213" s="1" t="s">
        <v>269</v>
      </c>
      <c r="J213">
        <v>75</v>
      </c>
      <c r="K213">
        <v>3</v>
      </c>
    </row>
    <row r="214" spans="1:11" x14ac:dyDescent="0.4">
      <c r="A214" s="1" t="s">
        <v>231</v>
      </c>
      <c r="B214">
        <v>62</v>
      </c>
      <c r="C214">
        <v>174</v>
      </c>
      <c r="E214" s="1" t="s">
        <v>161</v>
      </c>
      <c r="F214">
        <v>73</v>
      </c>
      <c r="G214">
        <v>29</v>
      </c>
      <c r="I214" s="1" t="s">
        <v>121</v>
      </c>
      <c r="J214">
        <v>74</v>
      </c>
      <c r="K214">
        <v>3</v>
      </c>
    </row>
    <row r="215" spans="1:11" x14ac:dyDescent="0.4">
      <c r="A215" s="1" t="s">
        <v>234</v>
      </c>
      <c r="B215">
        <v>91</v>
      </c>
      <c r="C215">
        <v>171</v>
      </c>
      <c r="E215" s="1" t="s">
        <v>167</v>
      </c>
      <c r="F215">
        <v>74</v>
      </c>
      <c r="G215">
        <v>29</v>
      </c>
      <c r="I215" s="1" t="s">
        <v>293</v>
      </c>
      <c r="J215">
        <v>73</v>
      </c>
      <c r="K215">
        <v>3</v>
      </c>
    </row>
    <row r="216" spans="1:11" x14ac:dyDescent="0.4">
      <c r="A216" s="1" t="s">
        <v>71</v>
      </c>
      <c r="B216">
        <v>69</v>
      </c>
      <c r="C216">
        <v>165</v>
      </c>
      <c r="E216" s="1" t="s">
        <v>202</v>
      </c>
      <c r="F216">
        <v>73</v>
      </c>
      <c r="G216">
        <v>28</v>
      </c>
      <c r="I216" s="1" t="s">
        <v>279</v>
      </c>
      <c r="J216">
        <v>73</v>
      </c>
      <c r="K216">
        <v>3</v>
      </c>
    </row>
    <row r="217" spans="1:11" x14ac:dyDescent="0.4">
      <c r="A217" s="1" t="s">
        <v>203</v>
      </c>
      <c r="B217">
        <v>74</v>
      </c>
      <c r="C217">
        <v>162</v>
      </c>
      <c r="E217" s="1" t="s">
        <v>299</v>
      </c>
      <c r="F217">
        <v>77</v>
      </c>
      <c r="G217">
        <v>27</v>
      </c>
      <c r="I217" s="1" t="s">
        <v>115</v>
      </c>
      <c r="J217">
        <v>98</v>
      </c>
      <c r="K217">
        <v>3</v>
      </c>
    </row>
    <row r="218" spans="1:11" x14ac:dyDescent="0.4">
      <c r="A218" s="1" t="s">
        <v>300</v>
      </c>
      <c r="B218">
        <v>75</v>
      </c>
      <c r="C218">
        <v>161</v>
      </c>
      <c r="E218" s="1" t="s">
        <v>255</v>
      </c>
      <c r="F218">
        <v>67</v>
      </c>
      <c r="G218">
        <v>26</v>
      </c>
      <c r="I218" s="1" t="s">
        <v>158</v>
      </c>
      <c r="J218">
        <v>83</v>
      </c>
      <c r="K218">
        <v>3</v>
      </c>
    </row>
    <row r="219" spans="1:11" x14ac:dyDescent="0.4">
      <c r="A219" s="1" t="s">
        <v>188</v>
      </c>
      <c r="B219">
        <v>74</v>
      </c>
      <c r="C219">
        <v>156</v>
      </c>
      <c r="E219" s="1" t="s">
        <v>301</v>
      </c>
      <c r="F219">
        <v>73</v>
      </c>
      <c r="G219">
        <v>26</v>
      </c>
      <c r="I219" s="1" t="s">
        <v>302</v>
      </c>
      <c r="J219">
        <v>83</v>
      </c>
      <c r="K219">
        <v>3</v>
      </c>
    </row>
    <row r="220" spans="1:11" x14ac:dyDescent="0.4">
      <c r="A220" s="1" t="s">
        <v>303</v>
      </c>
      <c r="B220">
        <v>73</v>
      </c>
      <c r="C220">
        <v>155</v>
      </c>
      <c r="E220" s="1" t="s">
        <v>244</v>
      </c>
      <c r="F220">
        <v>73</v>
      </c>
      <c r="G220">
        <v>26</v>
      </c>
      <c r="I220" s="1" t="s">
        <v>297</v>
      </c>
      <c r="J220">
        <v>83</v>
      </c>
      <c r="K220">
        <v>3</v>
      </c>
    </row>
    <row r="221" spans="1:11" x14ac:dyDescent="0.4">
      <c r="A221" s="1" t="s">
        <v>304</v>
      </c>
      <c r="B221">
        <v>73</v>
      </c>
      <c r="C221">
        <v>154</v>
      </c>
      <c r="E221" s="1" t="s">
        <v>138</v>
      </c>
      <c r="F221">
        <v>73</v>
      </c>
      <c r="G221">
        <v>26</v>
      </c>
      <c r="I221" s="1" t="s">
        <v>305</v>
      </c>
      <c r="J221">
        <v>83</v>
      </c>
      <c r="K221">
        <v>3</v>
      </c>
    </row>
    <row r="222" spans="1:11" x14ac:dyDescent="0.4">
      <c r="A222" s="1" t="s">
        <v>226</v>
      </c>
      <c r="B222">
        <v>83</v>
      </c>
      <c r="C222">
        <v>152</v>
      </c>
      <c r="E222" s="1" t="s">
        <v>239</v>
      </c>
      <c r="F222">
        <v>73</v>
      </c>
      <c r="G222">
        <v>26</v>
      </c>
      <c r="I222" s="1" t="s">
        <v>78</v>
      </c>
      <c r="J222">
        <v>75</v>
      </c>
      <c r="K222">
        <v>3</v>
      </c>
    </row>
    <row r="223" spans="1:11" x14ac:dyDescent="0.4">
      <c r="A223" s="1" t="s">
        <v>306</v>
      </c>
      <c r="B223">
        <v>75</v>
      </c>
      <c r="C223">
        <v>151</v>
      </c>
      <c r="E223" s="1" t="s">
        <v>215</v>
      </c>
      <c r="F223">
        <v>73</v>
      </c>
      <c r="G223">
        <v>26</v>
      </c>
      <c r="I223" s="1" t="s">
        <v>204</v>
      </c>
      <c r="J223">
        <v>75</v>
      </c>
      <c r="K223">
        <v>3</v>
      </c>
    </row>
    <row r="224" spans="1:11" x14ac:dyDescent="0.4">
      <c r="A224" s="1" t="s">
        <v>307</v>
      </c>
      <c r="B224">
        <v>73</v>
      </c>
      <c r="C224">
        <v>151</v>
      </c>
      <c r="E224" s="1" t="s">
        <v>308</v>
      </c>
      <c r="F224">
        <v>73</v>
      </c>
      <c r="G224">
        <v>25</v>
      </c>
      <c r="I224" s="1" t="s">
        <v>309</v>
      </c>
      <c r="J224">
        <v>74</v>
      </c>
      <c r="K224">
        <v>3</v>
      </c>
    </row>
    <row r="225" spans="1:11" x14ac:dyDescent="0.4">
      <c r="A225" s="1" t="s">
        <v>235</v>
      </c>
      <c r="B225">
        <v>74</v>
      </c>
      <c r="C225">
        <v>150</v>
      </c>
      <c r="E225" s="1" t="s">
        <v>276</v>
      </c>
      <c r="F225">
        <v>94</v>
      </c>
      <c r="G225">
        <v>25</v>
      </c>
      <c r="I225" s="1" t="s">
        <v>310</v>
      </c>
      <c r="J225">
        <v>73</v>
      </c>
      <c r="K225">
        <v>2</v>
      </c>
    </row>
    <row r="226" spans="1:11" x14ac:dyDescent="0.4">
      <c r="A226" s="1" t="s">
        <v>311</v>
      </c>
      <c r="B226">
        <v>73</v>
      </c>
      <c r="C226">
        <v>148</v>
      </c>
      <c r="E226" s="1" t="s">
        <v>249</v>
      </c>
      <c r="F226">
        <v>83</v>
      </c>
      <c r="G226">
        <v>25</v>
      </c>
      <c r="I226" s="1" t="s">
        <v>312</v>
      </c>
      <c r="J226">
        <v>73</v>
      </c>
      <c r="K226">
        <v>2</v>
      </c>
    </row>
    <row r="227" spans="1:11" x14ac:dyDescent="0.4">
      <c r="A227" s="1" t="s">
        <v>313</v>
      </c>
      <c r="B227">
        <v>75</v>
      </c>
      <c r="C227">
        <v>141</v>
      </c>
      <c r="E227" s="1" t="s">
        <v>198</v>
      </c>
      <c r="F227">
        <v>73</v>
      </c>
      <c r="G227">
        <v>25</v>
      </c>
      <c r="I227" s="1" t="s">
        <v>217</v>
      </c>
      <c r="J227">
        <v>73</v>
      </c>
      <c r="K227">
        <v>2</v>
      </c>
    </row>
    <row r="228" spans="1:11" x14ac:dyDescent="0.4">
      <c r="A228" s="1" t="s">
        <v>309</v>
      </c>
      <c r="B228">
        <v>74</v>
      </c>
      <c r="C228">
        <v>141</v>
      </c>
      <c r="E228" s="1" t="s">
        <v>314</v>
      </c>
      <c r="F228">
        <v>73</v>
      </c>
      <c r="G228">
        <v>24</v>
      </c>
      <c r="I228" s="1" t="s">
        <v>304</v>
      </c>
      <c r="J228">
        <v>73</v>
      </c>
      <c r="K228">
        <v>2</v>
      </c>
    </row>
    <row r="229" spans="1:11" x14ac:dyDescent="0.4">
      <c r="A229" s="1" t="s">
        <v>214</v>
      </c>
      <c r="B229">
        <v>83</v>
      </c>
      <c r="C229">
        <v>140</v>
      </c>
      <c r="E229" s="1" t="s">
        <v>242</v>
      </c>
      <c r="F229">
        <v>73</v>
      </c>
      <c r="G229">
        <v>24</v>
      </c>
      <c r="I229" s="1" t="s">
        <v>278</v>
      </c>
      <c r="J229">
        <v>74</v>
      </c>
      <c r="K229">
        <v>2</v>
      </c>
    </row>
    <row r="230" spans="1:11" x14ac:dyDescent="0.4">
      <c r="A230" s="1" t="s">
        <v>290</v>
      </c>
      <c r="B230">
        <v>73</v>
      </c>
      <c r="C230">
        <v>140</v>
      </c>
      <c r="E230" s="1" t="s">
        <v>315</v>
      </c>
      <c r="F230">
        <v>83</v>
      </c>
      <c r="G230">
        <v>24</v>
      </c>
      <c r="I230" s="1" t="s">
        <v>316</v>
      </c>
      <c r="J230">
        <v>88</v>
      </c>
      <c r="K230">
        <v>2</v>
      </c>
    </row>
    <row r="231" spans="1:11" x14ac:dyDescent="0.4">
      <c r="A231" s="1" t="s">
        <v>53</v>
      </c>
      <c r="B231">
        <v>73</v>
      </c>
      <c r="C231">
        <v>139</v>
      </c>
      <c r="E231" s="1" t="s">
        <v>317</v>
      </c>
      <c r="F231">
        <v>74</v>
      </c>
      <c r="G231">
        <v>24</v>
      </c>
      <c r="I231" s="1" t="s">
        <v>318</v>
      </c>
      <c r="J231">
        <v>75</v>
      </c>
      <c r="K231">
        <v>2</v>
      </c>
    </row>
    <row r="232" spans="1:11" x14ac:dyDescent="0.4">
      <c r="A232" s="1" t="s">
        <v>319</v>
      </c>
      <c r="B232">
        <v>75</v>
      </c>
      <c r="C232">
        <v>135</v>
      </c>
      <c r="E232" s="1" t="s">
        <v>185</v>
      </c>
      <c r="F232">
        <v>74</v>
      </c>
      <c r="G232">
        <v>24</v>
      </c>
      <c r="I232" s="1" t="s">
        <v>320</v>
      </c>
      <c r="J232">
        <v>75</v>
      </c>
      <c r="K232">
        <v>2</v>
      </c>
    </row>
    <row r="233" spans="1:11" x14ac:dyDescent="0.4">
      <c r="A233" s="1" t="s">
        <v>155</v>
      </c>
      <c r="B233">
        <v>83</v>
      </c>
      <c r="C233">
        <v>135</v>
      </c>
      <c r="E233" s="1" t="s">
        <v>266</v>
      </c>
      <c r="F233">
        <v>73</v>
      </c>
      <c r="G233">
        <v>24</v>
      </c>
      <c r="I233" s="1" t="s">
        <v>321</v>
      </c>
      <c r="J233">
        <v>75</v>
      </c>
      <c r="K233">
        <v>2</v>
      </c>
    </row>
    <row r="234" spans="1:11" x14ac:dyDescent="0.4">
      <c r="A234" s="1" t="s">
        <v>229</v>
      </c>
      <c r="B234">
        <v>73</v>
      </c>
      <c r="C234">
        <v>133</v>
      </c>
      <c r="E234" s="1" t="s">
        <v>225</v>
      </c>
      <c r="F234">
        <v>74</v>
      </c>
      <c r="G234">
        <v>24</v>
      </c>
      <c r="I234" s="1" t="s">
        <v>319</v>
      </c>
      <c r="J234">
        <v>75</v>
      </c>
      <c r="K234">
        <v>2</v>
      </c>
    </row>
    <row r="235" spans="1:11" x14ac:dyDescent="0.4">
      <c r="A235" s="1" t="s">
        <v>310</v>
      </c>
      <c r="B235">
        <v>73</v>
      </c>
      <c r="C235">
        <v>133</v>
      </c>
      <c r="E235" s="1" t="s">
        <v>192</v>
      </c>
      <c r="F235">
        <v>73</v>
      </c>
      <c r="G235">
        <v>23</v>
      </c>
      <c r="I235" s="1" t="s">
        <v>322</v>
      </c>
      <c r="J235">
        <v>75</v>
      </c>
      <c r="K235">
        <v>2</v>
      </c>
    </row>
    <row r="236" spans="1:11" x14ac:dyDescent="0.4">
      <c r="A236" s="1" t="s">
        <v>323</v>
      </c>
      <c r="B236">
        <v>73</v>
      </c>
      <c r="C236">
        <v>133</v>
      </c>
      <c r="E236" s="1" t="s">
        <v>105</v>
      </c>
      <c r="F236">
        <v>72</v>
      </c>
      <c r="G236">
        <v>23</v>
      </c>
      <c r="I236" s="1" t="s">
        <v>182</v>
      </c>
      <c r="J236">
        <v>73</v>
      </c>
      <c r="K236">
        <v>2</v>
      </c>
    </row>
    <row r="237" spans="1:11" x14ac:dyDescent="0.4">
      <c r="A237" s="1" t="s">
        <v>233</v>
      </c>
      <c r="B237">
        <v>73</v>
      </c>
      <c r="C237">
        <v>131</v>
      </c>
      <c r="E237" s="1" t="s">
        <v>277</v>
      </c>
      <c r="F237">
        <v>74</v>
      </c>
      <c r="G237">
        <v>23</v>
      </c>
      <c r="I237" s="1" t="s">
        <v>211</v>
      </c>
      <c r="J237">
        <v>73</v>
      </c>
      <c r="K237">
        <v>2</v>
      </c>
    </row>
    <row r="238" spans="1:11" x14ac:dyDescent="0.4">
      <c r="A238" s="1" t="s">
        <v>127</v>
      </c>
      <c r="B238">
        <v>74</v>
      </c>
      <c r="C238">
        <v>130</v>
      </c>
      <c r="E238" s="1" t="s">
        <v>324</v>
      </c>
      <c r="F238">
        <v>74</v>
      </c>
      <c r="G238">
        <v>23</v>
      </c>
      <c r="I238" s="1" t="s">
        <v>325</v>
      </c>
      <c r="J238">
        <v>73</v>
      </c>
      <c r="K238">
        <v>2</v>
      </c>
    </row>
    <row r="239" spans="1:11" x14ac:dyDescent="0.4">
      <c r="A239" s="1" t="s">
        <v>256</v>
      </c>
      <c r="B239">
        <v>73</v>
      </c>
      <c r="C239">
        <v>130</v>
      </c>
      <c r="E239" s="1" t="s">
        <v>106</v>
      </c>
      <c r="F239">
        <v>72</v>
      </c>
      <c r="G239">
        <v>22</v>
      </c>
      <c r="I239" s="1" t="s">
        <v>263</v>
      </c>
      <c r="J239">
        <v>73</v>
      </c>
      <c r="K239">
        <v>2</v>
      </c>
    </row>
    <row r="240" spans="1:11" x14ac:dyDescent="0.4">
      <c r="A240" s="1" t="s">
        <v>326</v>
      </c>
      <c r="B240">
        <v>83</v>
      </c>
      <c r="C240">
        <v>129</v>
      </c>
      <c r="E240" s="1" t="s">
        <v>327</v>
      </c>
      <c r="F240">
        <v>75</v>
      </c>
      <c r="G240">
        <v>22</v>
      </c>
      <c r="I240" s="1" t="s">
        <v>271</v>
      </c>
      <c r="J240">
        <v>73</v>
      </c>
      <c r="K240">
        <v>2</v>
      </c>
    </row>
    <row r="241" spans="1:11" x14ac:dyDescent="0.4">
      <c r="A241" s="1" t="s">
        <v>315</v>
      </c>
      <c r="B241">
        <v>83</v>
      </c>
      <c r="C241">
        <v>127</v>
      </c>
      <c r="E241" s="1" t="s">
        <v>133</v>
      </c>
      <c r="F241">
        <v>73</v>
      </c>
      <c r="G241">
        <v>22</v>
      </c>
      <c r="I241" s="1" t="s">
        <v>328</v>
      </c>
      <c r="J241">
        <v>73</v>
      </c>
      <c r="K241">
        <v>2</v>
      </c>
    </row>
    <row r="242" spans="1:11" x14ac:dyDescent="0.4">
      <c r="A242" s="1" t="s">
        <v>144</v>
      </c>
      <c r="B242">
        <v>73</v>
      </c>
      <c r="C242">
        <v>126</v>
      </c>
      <c r="E242" s="1" t="s">
        <v>329</v>
      </c>
      <c r="F242">
        <v>74</v>
      </c>
      <c r="G242">
        <v>22</v>
      </c>
      <c r="I242" s="1" t="s">
        <v>292</v>
      </c>
      <c r="J242">
        <v>73</v>
      </c>
      <c r="K242">
        <v>2</v>
      </c>
    </row>
    <row r="243" spans="1:11" x14ac:dyDescent="0.4">
      <c r="A243" s="1" t="s">
        <v>177</v>
      </c>
      <c r="B243">
        <v>73</v>
      </c>
      <c r="C243">
        <v>126</v>
      </c>
      <c r="E243" s="1" t="s">
        <v>223</v>
      </c>
      <c r="F243">
        <v>73</v>
      </c>
      <c r="G243">
        <v>22</v>
      </c>
      <c r="I243" s="1" t="s">
        <v>195</v>
      </c>
      <c r="J243">
        <v>72</v>
      </c>
      <c r="K243">
        <v>2</v>
      </c>
    </row>
    <row r="244" spans="1:11" x14ac:dyDescent="0.4">
      <c r="A244" s="1" t="s">
        <v>327</v>
      </c>
      <c r="B244">
        <v>75</v>
      </c>
      <c r="C244">
        <v>126</v>
      </c>
      <c r="E244" s="1" t="s">
        <v>232</v>
      </c>
      <c r="F244">
        <v>73</v>
      </c>
      <c r="G244">
        <v>22</v>
      </c>
      <c r="I244" s="1" t="s">
        <v>284</v>
      </c>
      <c r="J244">
        <v>72</v>
      </c>
      <c r="K244">
        <v>2</v>
      </c>
    </row>
    <row r="245" spans="1:11" x14ac:dyDescent="0.4">
      <c r="A245" s="1" t="s">
        <v>330</v>
      </c>
      <c r="B245">
        <v>94</v>
      </c>
      <c r="C245">
        <v>126</v>
      </c>
      <c r="E245" s="1" t="s">
        <v>230</v>
      </c>
      <c r="F245">
        <v>74</v>
      </c>
      <c r="G245">
        <v>22</v>
      </c>
      <c r="I245" s="1" t="s">
        <v>331</v>
      </c>
      <c r="J245">
        <v>62</v>
      </c>
      <c r="K245">
        <v>2</v>
      </c>
    </row>
    <row r="246" spans="1:11" x14ac:dyDescent="0.4">
      <c r="A246" s="1" t="s">
        <v>332</v>
      </c>
      <c r="B246">
        <v>75</v>
      </c>
      <c r="C246">
        <v>126</v>
      </c>
      <c r="E246" s="1" t="s">
        <v>257</v>
      </c>
      <c r="F246">
        <v>74</v>
      </c>
      <c r="G246">
        <v>21</v>
      </c>
      <c r="I246" s="1" t="s">
        <v>231</v>
      </c>
      <c r="J246">
        <v>62</v>
      </c>
      <c r="K246">
        <v>2</v>
      </c>
    </row>
    <row r="247" spans="1:11" x14ac:dyDescent="0.4">
      <c r="A247" s="1" t="s">
        <v>222</v>
      </c>
      <c r="B247">
        <v>83</v>
      </c>
      <c r="C247">
        <v>123</v>
      </c>
      <c r="E247" s="1" t="s">
        <v>270</v>
      </c>
      <c r="F247">
        <v>73</v>
      </c>
      <c r="G247">
        <v>21</v>
      </c>
      <c r="I247" s="1" t="s">
        <v>113</v>
      </c>
      <c r="J247">
        <v>72</v>
      </c>
      <c r="K247">
        <v>2</v>
      </c>
    </row>
    <row r="248" spans="1:11" x14ac:dyDescent="0.4">
      <c r="A248" s="1" t="s">
        <v>268</v>
      </c>
      <c r="B248">
        <v>73</v>
      </c>
      <c r="C248">
        <v>122</v>
      </c>
      <c r="E248" s="1" t="s">
        <v>140</v>
      </c>
      <c r="F248">
        <v>73</v>
      </c>
      <c r="G248">
        <v>21</v>
      </c>
      <c r="I248" s="1" t="s">
        <v>151</v>
      </c>
      <c r="J248">
        <v>72</v>
      </c>
      <c r="K248">
        <v>2</v>
      </c>
    </row>
    <row r="249" spans="1:11" x14ac:dyDescent="0.4">
      <c r="A249" s="1" t="s">
        <v>333</v>
      </c>
      <c r="B249">
        <v>74</v>
      </c>
      <c r="C249">
        <v>121</v>
      </c>
      <c r="E249" s="1" t="s">
        <v>287</v>
      </c>
      <c r="F249">
        <v>75</v>
      </c>
      <c r="G249">
        <v>20</v>
      </c>
      <c r="I249" s="1" t="s">
        <v>103</v>
      </c>
      <c r="J249">
        <v>72</v>
      </c>
      <c r="K249">
        <v>2</v>
      </c>
    </row>
    <row r="250" spans="1:11" x14ac:dyDescent="0.4">
      <c r="A250" s="1" t="s">
        <v>334</v>
      </c>
      <c r="B250">
        <v>83</v>
      </c>
      <c r="C250">
        <v>121</v>
      </c>
      <c r="E250" s="1" t="s">
        <v>289</v>
      </c>
      <c r="F250">
        <v>73</v>
      </c>
      <c r="G250">
        <v>20</v>
      </c>
      <c r="I250" s="1" t="s">
        <v>162</v>
      </c>
      <c r="J250">
        <v>72</v>
      </c>
      <c r="K250">
        <v>2</v>
      </c>
    </row>
    <row r="251" spans="1:11" x14ac:dyDescent="0.4">
      <c r="A251" s="1" t="s">
        <v>288</v>
      </c>
      <c r="B251">
        <v>84</v>
      </c>
      <c r="C251">
        <v>120</v>
      </c>
      <c r="E251" s="1" t="s">
        <v>260</v>
      </c>
      <c r="F251">
        <v>75</v>
      </c>
      <c r="G251">
        <v>20</v>
      </c>
      <c r="I251" s="1" t="s">
        <v>308</v>
      </c>
      <c r="J251">
        <v>73</v>
      </c>
      <c r="K251">
        <v>2</v>
      </c>
    </row>
    <row r="252" spans="1:11" x14ac:dyDescent="0.4">
      <c r="A252" s="1" t="s">
        <v>277</v>
      </c>
      <c r="B252">
        <v>74</v>
      </c>
      <c r="C252">
        <v>120</v>
      </c>
      <c r="E252" s="1" t="s">
        <v>335</v>
      </c>
      <c r="F252">
        <v>84</v>
      </c>
      <c r="G252">
        <v>20</v>
      </c>
      <c r="I252" s="1" t="s">
        <v>272</v>
      </c>
      <c r="J252">
        <v>75</v>
      </c>
      <c r="K252">
        <v>2</v>
      </c>
    </row>
    <row r="253" spans="1:11" x14ac:dyDescent="0.4">
      <c r="A253" s="1" t="s">
        <v>336</v>
      </c>
      <c r="B253">
        <v>74</v>
      </c>
      <c r="C253">
        <v>119</v>
      </c>
      <c r="E253" s="1" t="s">
        <v>203</v>
      </c>
      <c r="F253">
        <v>74</v>
      </c>
      <c r="G253">
        <v>20</v>
      </c>
      <c r="I253" s="1" t="s">
        <v>276</v>
      </c>
      <c r="J253">
        <v>94</v>
      </c>
      <c r="K253">
        <v>2</v>
      </c>
    </row>
    <row r="254" spans="1:11" x14ac:dyDescent="0.4">
      <c r="A254" s="1" t="s">
        <v>219</v>
      </c>
      <c r="B254">
        <v>75</v>
      </c>
      <c r="C254">
        <v>118</v>
      </c>
      <c r="E254" s="1" t="s">
        <v>238</v>
      </c>
      <c r="F254">
        <v>73</v>
      </c>
      <c r="G254">
        <v>19</v>
      </c>
      <c r="I254" s="1" t="s">
        <v>337</v>
      </c>
      <c r="J254">
        <v>73</v>
      </c>
      <c r="K254">
        <v>2</v>
      </c>
    </row>
    <row r="255" spans="1:11" x14ac:dyDescent="0.4">
      <c r="A255" s="1" t="s">
        <v>161</v>
      </c>
      <c r="B255">
        <v>73</v>
      </c>
      <c r="C255">
        <v>118</v>
      </c>
      <c r="E255" s="1" t="s">
        <v>282</v>
      </c>
      <c r="F255">
        <v>73</v>
      </c>
      <c r="G255">
        <v>18</v>
      </c>
      <c r="I255" s="1" t="s">
        <v>251</v>
      </c>
      <c r="J255">
        <v>107</v>
      </c>
      <c r="K255">
        <v>2</v>
      </c>
    </row>
    <row r="256" spans="1:11" x14ac:dyDescent="0.4">
      <c r="A256" s="1" t="s">
        <v>240</v>
      </c>
      <c r="B256">
        <v>73</v>
      </c>
      <c r="C256">
        <v>116</v>
      </c>
      <c r="E256" s="1" t="s">
        <v>271</v>
      </c>
      <c r="F256">
        <v>73</v>
      </c>
      <c r="G256">
        <v>18</v>
      </c>
      <c r="I256" s="1" t="s">
        <v>335</v>
      </c>
      <c r="J256">
        <v>84</v>
      </c>
      <c r="K256">
        <v>2</v>
      </c>
    </row>
    <row r="257" spans="1:11" x14ac:dyDescent="0.4">
      <c r="A257" s="1" t="s">
        <v>261</v>
      </c>
      <c r="B257">
        <v>73</v>
      </c>
      <c r="C257">
        <v>108</v>
      </c>
      <c r="E257" s="1" t="s">
        <v>296</v>
      </c>
      <c r="F257">
        <v>83</v>
      </c>
      <c r="G257">
        <v>18</v>
      </c>
      <c r="I257" s="1" t="s">
        <v>338</v>
      </c>
      <c r="J257">
        <v>77</v>
      </c>
      <c r="K257">
        <v>2</v>
      </c>
    </row>
    <row r="258" spans="1:11" x14ac:dyDescent="0.4">
      <c r="A258" s="1" t="s">
        <v>281</v>
      </c>
      <c r="B258">
        <v>92</v>
      </c>
      <c r="C258">
        <v>108</v>
      </c>
      <c r="E258" s="1" t="s">
        <v>339</v>
      </c>
      <c r="F258">
        <v>79</v>
      </c>
      <c r="G258">
        <v>17</v>
      </c>
      <c r="I258" s="1" t="s">
        <v>99</v>
      </c>
      <c r="J258">
        <v>74</v>
      </c>
      <c r="K258">
        <v>2</v>
      </c>
    </row>
    <row r="259" spans="1:11" x14ac:dyDescent="0.4">
      <c r="A259" s="1" t="s">
        <v>215</v>
      </c>
      <c r="B259">
        <v>73</v>
      </c>
      <c r="C259">
        <v>108</v>
      </c>
      <c r="E259" s="1" t="s">
        <v>300</v>
      </c>
      <c r="F259">
        <v>75</v>
      </c>
      <c r="G259">
        <v>17</v>
      </c>
      <c r="I259" s="1" t="s">
        <v>266</v>
      </c>
      <c r="J259">
        <v>73</v>
      </c>
      <c r="K259">
        <v>2</v>
      </c>
    </row>
    <row r="260" spans="1:11" x14ac:dyDescent="0.4">
      <c r="A260" s="1" t="s">
        <v>133</v>
      </c>
      <c r="B260">
        <v>73</v>
      </c>
      <c r="C260">
        <v>107</v>
      </c>
      <c r="E260" s="1" t="s">
        <v>340</v>
      </c>
      <c r="F260">
        <v>74</v>
      </c>
      <c r="G260">
        <v>17</v>
      </c>
      <c r="I260" s="1" t="s">
        <v>323</v>
      </c>
      <c r="J260">
        <v>73</v>
      </c>
      <c r="K260">
        <v>2</v>
      </c>
    </row>
    <row r="261" spans="1:11" x14ac:dyDescent="0.4">
      <c r="A261" s="1" t="s">
        <v>108</v>
      </c>
      <c r="B261">
        <v>74</v>
      </c>
      <c r="C261">
        <v>102</v>
      </c>
      <c r="E261" s="1" t="s">
        <v>256</v>
      </c>
      <c r="F261">
        <v>73</v>
      </c>
      <c r="G261">
        <v>16</v>
      </c>
      <c r="I261" s="1" t="s">
        <v>341</v>
      </c>
      <c r="J261">
        <v>83</v>
      </c>
      <c r="K261">
        <v>2</v>
      </c>
    </row>
    <row r="262" spans="1:11" x14ac:dyDescent="0.4">
      <c r="A262" s="1" t="s">
        <v>308</v>
      </c>
      <c r="B262">
        <v>73</v>
      </c>
      <c r="C262">
        <v>102</v>
      </c>
      <c r="E262" s="1" t="s">
        <v>333</v>
      </c>
      <c r="F262">
        <v>74</v>
      </c>
      <c r="G262">
        <v>16</v>
      </c>
      <c r="I262" s="1" t="s">
        <v>222</v>
      </c>
      <c r="J262">
        <v>83</v>
      </c>
      <c r="K262">
        <v>2</v>
      </c>
    </row>
    <row r="263" spans="1:11" x14ac:dyDescent="0.4">
      <c r="A263" s="1" t="s">
        <v>138</v>
      </c>
      <c r="B263">
        <v>73</v>
      </c>
      <c r="C263">
        <v>101</v>
      </c>
      <c r="E263" s="1" t="s">
        <v>201</v>
      </c>
      <c r="F263">
        <v>73</v>
      </c>
      <c r="G263">
        <v>16</v>
      </c>
      <c r="I263" s="1" t="s">
        <v>152</v>
      </c>
      <c r="J263">
        <v>75</v>
      </c>
      <c r="K263">
        <v>2</v>
      </c>
    </row>
    <row r="264" spans="1:11" x14ac:dyDescent="0.4">
      <c r="A264" s="1" t="s">
        <v>116</v>
      </c>
      <c r="B264">
        <v>75</v>
      </c>
      <c r="C264">
        <v>100</v>
      </c>
      <c r="E264" s="1" t="s">
        <v>342</v>
      </c>
      <c r="F264">
        <v>72</v>
      </c>
      <c r="G264">
        <v>16</v>
      </c>
      <c r="I264" s="1" t="s">
        <v>174</v>
      </c>
      <c r="J264">
        <v>75</v>
      </c>
      <c r="K264">
        <v>2</v>
      </c>
    </row>
    <row r="265" spans="1:11" x14ac:dyDescent="0.4">
      <c r="A265" s="1" t="s">
        <v>343</v>
      </c>
      <c r="B265">
        <v>72</v>
      </c>
      <c r="C265">
        <v>100</v>
      </c>
      <c r="E265" s="1" t="s">
        <v>147</v>
      </c>
      <c r="F265">
        <v>73</v>
      </c>
      <c r="G265">
        <v>15</v>
      </c>
      <c r="I265" s="1" t="s">
        <v>232</v>
      </c>
      <c r="J265">
        <v>73</v>
      </c>
      <c r="K265">
        <v>2</v>
      </c>
    </row>
    <row r="266" spans="1:11" x14ac:dyDescent="0.4">
      <c r="A266" s="1" t="s">
        <v>224</v>
      </c>
      <c r="B266">
        <v>74</v>
      </c>
      <c r="C266">
        <v>96</v>
      </c>
      <c r="E266" s="1" t="s">
        <v>338</v>
      </c>
      <c r="F266">
        <v>77</v>
      </c>
      <c r="G266">
        <v>15</v>
      </c>
      <c r="I266" s="1" t="s">
        <v>234</v>
      </c>
      <c r="J266">
        <v>91</v>
      </c>
      <c r="K266">
        <v>2</v>
      </c>
    </row>
    <row r="267" spans="1:11" x14ac:dyDescent="0.4">
      <c r="A267" s="1" t="s">
        <v>270</v>
      </c>
      <c r="B267">
        <v>73</v>
      </c>
      <c r="C267">
        <v>96</v>
      </c>
      <c r="E267" s="1" t="s">
        <v>136</v>
      </c>
      <c r="F267">
        <v>83</v>
      </c>
      <c r="G267">
        <v>15</v>
      </c>
      <c r="I267" s="1" t="s">
        <v>250</v>
      </c>
      <c r="J267">
        <v>74</v>
      </c>
      <c r="K267">
        <v>2</v>
      </c>
    </row>
    <row r="268" spans="1:11" x14ac:dyDescent="0.4">
      <c r="A268" s="1" t="s">
        <v>140</v>
      </c>
      <c r="B268">
        <v>73</v>
      </c>
      <c r="C268">
        <v>95</v>
      </c>
      <c r="E268" s="1" t="s">
        <v>173</v>
      </c>
      <c r="F268">
        <v>74</v>
      </c>
      <c r="G268">
        <v>15</v>
      </c>
      <c r="I268" s="1" t="s">
        <v>344</v>
      </c>
      <c r="J268">
        <v>74</v>
      </c>
      <c r="K268">
        <v>2</v>
      </c>
    </row>
    <row r="269" spans="1:11" x14ac:dyDescent="0.4">
      <c r="A269" s="1" t="s">
        <v>221</v>
      </c>
      <c r="B269">
        <v>74</v>
      </c>
      <c r="C269">
        <v>94</v>
      </c>
      <c r="E269" s="1" t="s">
        <v>345</v>
      </c>
      <c r="F269">
        <v>74</v>
      </c>
      <c r="G269">
        <v>14</v>
      </c>
      <c r="I269" s="1" t="s">
        <v>346</v>
      </c>
      <c r="J269">
        <v>74</v>
      </c>
      <c r="K269">
        <v>2</v>
      </c>
    </row>
    <row r="270" spans="1:11" x14ac:dyDescent="0.4">
      <c r="A270" s="1" t="s">
        <v>237</v>
      </c>
      <c r="B270">
        <v>89</v>
      </c>
      <c r="C270">
        <v>90</v>
      </c>
      <c r="E270" s="1" t="s">
        <v>328</v>
      </c>
      <c r="F270">
        <v>73</v>
      </c>
      <c r="G270">
        <v>14</v>
      </c>
      <c r="I270" s="1" t="s">
        <v>301</v>
      </c>
      <c r="J270">
        <v>73</v>
      </c>
      <c r="K270">
        <v>1</v>
      </c>
    </row>
    <row r="271" spans="1:11" x14ac:dyDescent="0.4">
      <c r="A271" s="1" t="s">
        <v>248</v>
      </c>
      <c r="B271">
        <v>74</v>
      </c>
      <c r="C271">
        <v>89</v>
      </c>
      <c r="E271" s="1" t="s">
        <v>347</v>
      </c>
      <c r="F271">
        <v>72</v>
      </c>
      <c r="G271">
        <v>14</v>
      </c>
      <c r="I271" s="1" t="s">
        <v>348</v>
      </c>
      <c r="J271">
        <v>73</v>
      </c>
      <c r="K271">
        <v>1</v>
      </c>
    </row>
    <row r="272" spans="1:11" x14ac:dyDescent="0.4">
      <c r="A272" s="1" t="s">
        <v>331</v>
      </c>
      <c r="B272">
        <v>62</v>
      </c>
      <c r="C272">
        <v>87</v>
      </c>
      <c r="E272" s="1" t="s">
        <v>77</v>
      </c>
      <c r="F272">
        <v>72</v>
      </c>
      <c r="G272">
        <v>14</v>
      </c>
      <c r="I272" s="1" t="s">
        <v>202</v>
      </c>
      <c r="J272">
        <v>73</v>
      </c>
      <c r="K272">
        <v>1</v>
      </c>
    </row>
    <row r="273" spans="1:11" x14ac:dyDescent="0.4">
      <c r="A273" s="1" t="s">
        <v>210</v>
      </c>
      <c r="B273">
        <v>72</v>
      </c>
      <c r="C273">
        <v>86</v>
      </c>
      <c r="E273" s="1" t="s">
        <v>162</v>
      </c>
      <c r="F273">
        <v>72</v>
      </c>
      <c r="G273">
        <v>14</v>
      </c>
      <c r="I273" s="1" t="s">
        <v>314</v>
      </c>
      <c r="J273">
        <v>73</v>
      </c>
      <c r="K273">
        <v>1</v>
      </c>
    </row>
    <row r="274" spans="1:11" x14ac:dyDescent="0.4">
      <c r="A274" s="1" t="s">
        <v>349</v>
      </c>
      <c r="B274">
        <v>83</v>
      </c>
      <c r="C274">
        <v>86</v>
      </c>
      <c r="E274" s="1" t="s">
        <v>350</v>
      </c>
      <c r="F274">
        <v>75</v>
      </c>
      <c r="G274">
        <v>14</v>
      </c>
      <c r="I274" s="1" t="s">
        <v>351</v>
      </c>
      <c r="J274">
        <v>74</v>
      </c>
      <c r="K274">
        <v>1</v>
      </c>
    </row>
    <row r="275" spans="1:11" x14ac:dyDescent="0.4">
      <c r="A275" s="1" t="s">
        <v>314</v>
      </c>
      <c r="B275">
        <v>73</v>
      </c>
      <c r="C275">
        <v>84</v>
      </c>
      <c r="E275" s="1" t="s">
        <v>306</v>
      </c>
      <c r="F275">
        <v>75</v>
      </c>
      <c r="G275">
        <v>14</v>
      </c>
      <c r="I275" s="1" t="s">
        <v>281</v>
      </c>
      <c r="J275">
        <v>92</v>
      </c>
      <c r="K275">
        <v>1</v>
      </c>
    </row>
    <row r="276" spans="1:11" x14ac:dyDescent="0.4">
      <c r="A276" s="1" t="s">
        <v>350</v>
      </c>
      <c r="B276">
        <v>75</v>
      </c>
      <c r="C276">
        <v>83</v>
      </c>
      <c r="E276" s="1" t="s">
        <v>351</v>
      </c>
      <c r="F276">
        <v>74</v>
      </c>
      <c r="G276">
        <v>13</v>
      </c>
      <c r="I276" s="1" t="s">
        <v>352</v>
      </c>
      <c r="J276">
        <v>75</v>
      </c>
      <c r="K276">
        <v>1</v>
      </c>
    </row>
    <row r="277" spans="1:11" x14ac:dyDescent="0.4">
      <c r="A277" s="1" t="s">
        <v>340</v>
      </c>
      <c r="B277">
        <v>74</v>
      </c>
      <c r="C277">
        <v>82</v>
      </c>
      <c r="E277" s="1" t="s">
        <v>316</v>
      </c>
      <c r="F277">
        <v>88</v>
      </c>
      <c r="G277">
        <v>13</v>
      </c>
      <c r="I277" s="1" t="s">
        <v>353</v>
      </c>
      <c r="J277">
        <v>75</v>
      </c>
      <c r="K277">
        <v>1</v>
      </c>
    </row>
    <row r="278" spans="1:11" x14ac:dyDescent="0.4">
      <c r="A278" s="1" t="s">
        <v>194</v>
      </c>
      <c r="B278">
        <v>73</v>
      </c>
      <c r="C278">
        <v>82</v>
      </c>
      <c r="E278" s="1" t="s">
        <v>354</v>
      </c>
      <c r="F278">
        <v>73</v>
      </c>
      <c r="G278">
        <v>13</v>
      </c>
      <c r="I278" s="1" t="s">
        <v>355</v>
      </c>
      <c r="J278">
        <v>75</v>
      </c>
      <c r="K278">
        <v>1</v>
      </c>
    </row>
    <row r="279" spans="1:11" x14ac:dyDescent="0.4">
      <c r="A279" s="1" t="s">
        <v>356</v>
      </c>
      <c r="B279">
        <v>177</v>
      </c>
      <c r="C279">
        <v>80</v>
      </c>
      <c r="E279" s="1" t="s">
        <v>109</v>
      </c>
      <c r="F279">
        <v>61</v>
      </c>
      <c r="G279">
        <v>13</v>
      </c>
      <c r="I279" s="1" t="s">
        <v>228</v>
      </c>
      <c r="J279">
        <v>73</v>
      </c>
      <c r="K279">
        <v>1</v>
      </c>
    </row>
    <row r="280" spans="1:11" x14ac:dyDescent="0.4">
      <c r="A280" s="1" t="s">
        <v>299</v>
      </c>
      <c r="B280">
        <v>77</v>
      </c>
      <c r="C280">
        <v>79</v>
      </c>
      <c r="E280" s="1" t="s">
        <v>113</v>
      </c>
      <c r="F280">
        <v>72</v>
      </c>
      <c r="G280">
        <v>13</v>
      </c>
      <c r="I280" s="1" t="s">
        <v>294</v>
      </c>
      <c r="J280">
        <v>73</v>
      </c>
      <c r="K280">
        <v>1</v>
      </c>
    </row>
    <row r="281" spans="1:11" x14ac:dyDescent="0.4">
      <c r="A281" s="1" t="s">
        <v>196</v>
      </c>
      <c r="B281">
        <v>74</v>
      </c>
      <c r="C281">
        <v>75</v>
      </c>
      <c r="E281" s="1" t="s">
        <v>151</v>
      </c>
      <c r="F281">
        <v>72</v>
      </c>
      <c r="G281">
        <v>13</v>
      </c>
      <c r="I281" s="1" t="s">
        <v>357</v>
      </c>
      <c r="J281">
        <v>73</v>
      </c>
      <c r="K281">
        <v>1</v>
      </c>
    </row>
    <row r="282" spans="1:11" x14ac:dyDescent="0.4">
      <c r="A282" s="1" t="s">
        <v>339</v>
      </c>
      <c r="B282">
        <v>79</v>
      </c>
      <c r="C282">
        <v>73</v>
      </c>
      <c r="E282" s="1" t="s">
        <v>330</v>
      </c>
      <c r="F282">
        <v>94</v>
      </c>
      <c r="G282">
        <v>13</v>
      </c>
      <c r="I282" s="1" t="s">
        <v>358</v>
      </c>
      <c r="J282">
        <v>73</v>
      </c>
      <c r="K282">
        <v>1</v>
      </c>
    </row>
    <row r="283" spans="1:11" x14ac:dyDescent="0.4">
      <c r="A283" s="1" t="s">
        <v>359</v>
      </c>
      <c r="B283">
        <v>73</v>
      </c>
      <c r="C283">
        <v>73</v>
      </c>
      <c r="E283" s="1" t="s">
        <v>360</v>
      </c>
      <c r="F283">
        <v>84</v>
      </c>
      <c r="G283">
        <v>13</v>
      </c>
      <c r="I283" s="1" t="s">
        <v>361</v>
      </c>
      <c r="J283">
        <v>73</v>
      </c>
      <c r="K283">
        <v>1</v>
      </c>
    </row>
    <row r="284" spans="1:11" x14ac:dyDescent="0.4">
      <c r="A284" s="1" t="s">
        <v>353</v>
      </c>
      <c r="B284">
        <v>75</v>
      </c>
      <c r="C284">
        <v>73</v>
      </c>
      <c r="E284" s="1" t="s">
        <v>279</v>
      </c>
      <c r="F284">
        <v>73</v>
      </c>
      <c r="G284">
        <v>13</v>
      </c>
      <c r="I284" s="1" t="s">
        <v>244</v>
      </c>
      <c r="J284">
        <v>73</v>
      </c>
      <c r="K284">
        <v>1</v>
      </c>
    </row>
    <row r="285" spans="1:11" x14ac:dyDescent="0.4">
      <c r="A285" s="1" t="s">
        <v>328</v>
      </c>
      <c r="B285">
        <v>73</v>
      </c>
      <c r="C285">
        <v>71</v>
      </c>
      <c r="E285" s="1" t="s">
        <v>362</v>
      </c>
      <c r="F285">
        <v>83</v>
      </c>
      <c r="G285">
        <v>13</v>
      </c>
      <c r="I285" s="1" t="s">
        <v>261</v>
      </c>
      <c r="J285">
        <v>73</v>
      </c>
      <c r="K285">
        <v>1</v>
      </c>
    </row>
    <row r="286" spans="1:11" x14ac:dyDescent="0.4">
      <c r="A286" s="1" t="s">
        <v>287</v>
      </c>
      <c r="B286">
        <v>75</v>
      </c>
      <c r="C286">
        <v>69</v>
      </c>
      <c r="E286" s="1" t="s">
        <v>363</v>
      </c>
      <c r="F286">
        <v>67</v>
      </c>
      <c r="G286">
        <v>12</v>
      </c>
      <c r="I286" s="1" t="s">
        <v>107</v>
      </c>
      <c r="J286">
        <v>75</v>
      </c>
      <c r="K286">
        <v>1</v>
      </c>
    </row>
    <row r="287" spans="1:11" x14ac:dyDescent="0.4">
      <c r="A287" s="1" t="s">
        <v>120</v>
      </c>
      <c r="B287">
        <v>74</v>
      </c>
      <c r="C287">
        <v>69</v>
      </c>
      <c r="E287" s="1" t="s">
        <v>352</v>
      </c>
      <c r="F287">
        <v>75</v>
      </c>
      <c r="G287">
        <v>12</v>
      </c>
      <c r="I287" s="1" t="s">
        <v>219</v>
      </c>
      <c r="J287">
        <v>75</v>
      </c>
      <c r="K287">
        <v>1</v>
      </c>
    </row>
    <row r="288" spans="1:11" x14ac:dyDescent="0.4">
      <c r="A288" s="1" t="s">
        <v>294</v>
      </c>
      <c r="B288">
        <v>73</v>
      </c>
      <c r="C288">
        <v>68</v>
      </c>
      <c r="E288" s="1" t="s">
        <v>194</v>
      </c>
      <c r="F288">
        <v>73</v>
      </c>
      <c r="G288">
        <v>12</v>
      </c>
      <c r="I288" s="1" t="s">
        <v>236</v>
      </c>
      <c r="J288">
        <v>75</v>
      </c>
      <c r="K288">
        <v>1</v>
      </c>
    </row>
    <row r="289" spans="1:11" x14ac:dyDescent="0.4">
      <c r="A289" s="1" t="s">
        <v>364</v>
      </c>
      <c r="B289">
        <v>73</v>
      </c>
      <c r="C289">
        <v>68</v>
      </c>
      <c r="E289" s="1" t="s">
        <v>262</v>
      </c>
      <c r="F289">
        <v>74</v>
      </c>
      <c r="G289">
        <v>12</v>
      </c>
      <c r="I289" s="1" t="s">
        <v>190</v>
      </c>
      <c r="J289">
        <v>75</v>
      </c>
      <c r="K289">
        <v>1</v>
      </c>
    </row>
    <row r="290" spans="1:11" x14ac:dyDescent="0.4">
      <c r="A290" s="1" t="s">
        <v>365</v>
      </c>
      <c r="B290">
        <v>73</v>
      </c>
      <c r="C290">
        <v>68</v>
      </c>
      <c r="E290" s="1" t="s">
        <v>274</v>
      </c>
      <c r="F290">
        <v>73</v>
      </c>
      <c r="G290">
        <v>12</v>
      </c>
      <c r="I290" s="1" t="s">
        <v>246</v>
      </c>
      <c r="J290">
        <v>75</v>
      </c>
      <c r="K290">
        <v>1</v>
      </c>
    </row>
    <row r="291" spans="1:11" x14ac:dyDescent="0.4">
      <c r="A291" s="1" t="s">
        <v>66</v>
      </c>
      <c r="B291">
        <v>74</v>
      </c>
      <c r="C291">
        <v>67</v>
      </c>
      <c r="E291" s="1" t="s">
        <v>278</v>
      </c>
      <c r="F291">
        <v>74</v>
      </c>
      <c r="G291">
        <v>11</v>
      </c>
      <c r="I291" s="1" t="s">
        <v>330</v>
      </c>
      <c r="J291">
        <v>94</v>
      </c>
      <c r="K291">
        <v>1</v>
      </c>
    </row>
    <row r="292" spans="1:11" x14ac:dyDescent="0.4">
      <c r="A292" s="1" t="s">
        <v>84</v>
      </c>
      <c r="B292">
        <v>74</v>
      </c>
      <c r="C292">
        <v>66</v>
      </c>
      <c r="E292" s="1" t="s">
        <v>313</v>
      </c>
      <c r="F292">
        <v>75</v>
      </c>
      <c r="G292">
        <v>11</v>
      </c>
      <c r="I292" s="1" t="s">
        <v>366</v>
      </c>
      <c r="J292">
        <v>83</v>
      </c>
      <c r="K292">
        <v>1</v>
      </c>
    </row>
    <row r="293" spans="1:11" x14ac:dyDescent="0.4">
      <c r="A293" s="1" t="s">
        <v>318</v>
      </c>
      <c r="B293">
        <v>75</v>
      </c>
      <c r="C293">
        <v>66</v>
      </c>
      <c r="E293" s="1" t="s">
        <v>367</v>
      </c>
      <c r="F293">
        <v>73</v>
      </c>
      <c r="G293">
        <v>11</v>
      </c>
      <c r="I293" s="1" t="s">
        <v>296</v>
      </c>
      <c r="J293">
        <v>83</v>
      </c>
      <c r="K293">
        <v>1</v>
      </c>
    </row>
    <row r="294" spans="1:11" x14ac:dyDescent="0.4">
      <c r="A294" s="1" t="s">
        <v>185</v>
      </c>
      <c r="B294">
        <v>74</v>
      </c>
      <c r="C294">
        <v>65</v>
      </c>
      <c r="E294" s="1" t="s">
        <v>100</v>
      </c>
      <c r="F294">
        <v>74</v>
      </c>
      <c r="G294">
        <v>11</v>
      </c>
      <c r="I294" s="1" t="s">
        <v>368</v>
      </c>
      <c r="J294">
        <v>84</v>
      </c>
      <c r="K294">
        <v>1</v>
      </c>
    </row>
    <row r="295" spans="1:11" x14ac:dyDescent="0.4">
      <c r="A295" s="1" t="s">
        <v>368</v>
      </c>
      <c r="B295">
        <v>84</v>
      </c>
      <c r="C295">
        <v>65</v>
      </c>
      <c r="E295" s="1" t="s">
        <v>368</v>
      </c>
      <c r="F295">
        <v>84</v>
      </c>
      <c r="G295">
        <v>11</v>
      </c>
      <c r="I295" s="1" t="s">
        <v>369</v>
      </c>
      <c r="J295">
        <v>84</v>
      </c>
      <c r="K295">
        <v>1</v>
      </c>
    </row>
    <row r="296" spans="1:11" x14ac:dyDescent="0.4">
      <c r="A296" s="1" t="s">
        <v>370</v>
      </c>
      <c r="B296">
        <v>83</v>
      </c>
      <c r="C296">
        <v>65</v>
      </c>
      <c r="E296" s="1" t="s">
        <v>371</v>
      </c>
      <c r="F296">
        <v>74</v>
      </c>
      <c r="G296">
        <v>11</v>
      </c>
      <c r="I296" s="1" t="s">
        <v>317</v>
      </c>
      <c r="J296">
        <v>74</v>
      </c>
      <c r="K296">
        <v>1</v>
      </c>
    </row>
    <row r="297" spans="1:11" x14ac:dyDescent="0.4">
      <c r="A297" s="1" t="s">
        <v>372</v>
      </c>
      <c r="B297">
        <v>66</v>
      </c>
      <c r="C297">
        <v>64</v>
      </c>
      <c r="E297" s="1" t="s">
        <v>283</v>
      </c>
      <c r="F297">
        <v>73</v>
      </c>
      <c r="G297">
        <v>11</v>
      </c>
      <c r="I297" s="1" t="s">
        <v>373</v>
      </c>
      <c r="J297">
        <v>77</v>
      </c>
      <c r="K297">
        <v>1</v>
      </c>
    </row>
    <row r="298" spans="1:11" x14ac:dyDescent="0.4">
      <c r="A298" s="1" t="s">
        <v>335</v>
      </c>
      <c r="B298">
        <v>84</v>
      </c>
      <c r="C298">
        <v>63</v>
      </c>
      <c r="E298" s="1" t="s">
        <v>243</v>
      </c>
      <c r="F298">
        <v>73</v>
      </c>
      <c r="G298">
        <v>11</v>
      </c>
      <c r="I298" s="1" t="s">
        <v>374</v>
      </c>
      <c r="J298">
        <v>74</v>
      </c>
      <c r="K298">
        <v>1</v>
      </c>
    </row>
    <row r="299" spans="1:11" x14ac:dyDescent="0.4">
      <c r="A299" s="1" t="s">
        <v>100</v>
      </c>
      <c r="B299">
        <v>74</v>
      </c>
      <c r="C299">
        <v>63</v>
      </c>
      <c r="E299" s="1" t="s">
        <v>164</v>
      </c>
      <c r="F299">
        <v>74</v>
      </c>
      <c r="G299">
        <v>11</v>
      </c>
      <c r="I299" s="1" t="s">
        <v>375</v>
      </c>
      <c r="J299">
        <v>74</v>
      </c>
      <c r="K299">
        <v>1</v>
      </c>
    </row>
    <row r="300" spans="1:11" x14ac:dyDescent="0.4">
      <c r="A300" s="1" t="s">
        <v>147</v>
      </c>
      <c r="B300">
        <v>73</v>
      </c>
      <c r="C300">
        <v>61</v>
      </c>
      <c r="E300" s="1" t="s">
        <v>348</v>
      </c>
      <c r="F300">
        <v>73</v>
      </c>
      <c r="G300">
        <v>10</v>
      </c>
      <c r="I300" s="1" t="s">
        <v>376</v>
      </c>
      <c r="J300">
        <v>63</v>
      </c>
      <c r="K300">
        <v>1</v>
      </c>
    </row>
    <row r="301" spans="1:11" x14ac:dyDescent="0.4">
      <c r="A301" s="1" t="s">
        <v>321</v>
      </c>
      <c r="B301">
        <v>75</v>
      </c>
      <c r="C301">
        <v>60</v>
      </c>
      <c r="E301" s="1" t="s">
        <v>319</v>
      </c>
      <c r="F301">
        <v>75</v>
      </c>
      <c r="G301">
        <v>10</v>
      </c>
      <c r="I301" s="1" t="s">
        <v>274</v>
      </c>
      <c r="J301">
        <v>73</v>
      </c>
      <c r="K301">
        <v>1</v>
      </c>
    </row>
    <row r="302" spans="1:11" x14ac:dyDescent="0.4">
      <c r="A302" s="1" t="s">
        <v>377</v>
      </c>
      <c r="B302">
        <v>75</v>
      </c>
      <c r="C302">
        <v>60</v>
      </c>
      <c r="E302" s="1" t="s">
        <v>378</v>
      </c>
      <c r="F302">
        <v>74</v>
      </c>
      <c r="G302">
        <v>10</v>
      </c>
      <c r="I302" s="1" t="s">
        <v>283</v>
      </c>
      <c r="J302">
        <v>73</v>
      </c>
      <c r="K302">
        <v>1</v>
      </c>
    </row>
    <row r="303" spans="1:11" x14ac:dyDescent="0.4">
      <c r="A303" s="1" t="s">
        <v>157</v>
      </c>
      <c r="B303">
        <v>73</v>
      </c>
      <c r="C303">
        <v>58</v>
      </c>
      <c r="E303" s="1" t="s">
        <v>303</v>
      </c>
      <c r="F303">
        <v>73</v>
      </c>
      <c r="G303">
        <v>10</v>
      </c>
      <c r="I303" s="1" t="s">
        <v>379</v>
      </c>
      <c r="J303">
        <v>96</v>
      </c>
      <c r="K303">
        <v>1</v>
      </c>
    </row>
    <row r="304" spans="1:11" x14ac:dyDescent="0.4">
      <c r="A304" s="1" t="s">
        <v>258</v>
      </c>
      <c r="B304">
        <v>84</v>
      </c>
      <c r="C304">
        <v>57</v>
      </c>
      <c r="E304" s="1" t="s">
        <v>252</v>
      </c>
      <c r="F304">
        <v>74</v>
      </c>
      <c r="G304">
        <v>10</v>
      </c>
      <c r="I304" s="1" t="s">
        <v>243</v>
      </c>
      <c r="J304">
        <v>73</v>
      </c>
      <c r="K304">
        <v>1</v>
      </c>
    </row>
    <row r="305" spans="1:11" x14ac:dyDescent="0.4">
      <c r="A305" s="1" t="s">
        <v>380</v>
      </c>
      <c r="B305">
        <v>73</v>
      </c>
      <c r="C305">
        <v>57</v>
      </c>
      <c r="E305" s="1" t="s">
        <v>181</v>
      </c>
      <c r="F305">
        <v>74</v>
      </c>
      <c r="G305">
        <v>10</v>
      </c>
      <c r="I305" s="1" t="s">
        <v>334</v>
      </c>
      <c r="J305">
        <v>83</v>
      </c>
      <c r="K305">
        <v>1</v>
      </c>
    </row>
    <row r="306" spans="1:11" x14ac:dyDescent="0.4">
      <c r="A306" s="1" t="s">
        <v>259</v>
      </c>
      <c r="B306">
        <v>75</v>
      </c>
      <c r="C306">
        <v>56</v>
      </c>
      <c r="E306" s="1" t="s">
        <v>210</v>
      </c>
      <c r="F306">
        <v>72</v>
      </c>
      <c r="G306">
        <v>9</v>
      </c>
      <c r="I306" s="1" t="s">
        <v>326</v>
      </c>
      <c r="J306">
        <v>83</v>
      </c>
      <c r="K306">
        <v>1</v>
      </c>
    </row>
    <row r="307" spans="1:11" x14ac:dyDescent="0.4">
      <c r="A307" s="1" t="s">
        <v>381</v>
      </c>
      <c r="B307">
        <v>71</v>
      </c>
      <c r="C307">
        <v>55</v>
      </c>
      <c r="E307" s="1" t="s">
        <v>331</v>
      </c>
      <c r="F307">
        <v>62</v>
      </c>
      <c r="G307">
        <v>9</v>
      </c>
      <c r="I307" s="1" t="s">
        <v>226</v>
      </c>
      <c r="J307">
        <v>83</v>
      </c>
      <c r="K307">
        <v>1</v>
      </c>
    </row>
    <row r="308" spans="1:11" x14ac:dyDescent="0.4">
      <c r="A308" s="1" t="s">
        <v>344</v>
      </c>
      <c r="B308">
        <v>74</v>
      </c>
      <c r="C308">
        <v>54</v>
      </c>
      <c r="E308" s="1" t="s">
        <v>148</v>
      </c>
      <c r="F308">
        <v>72</v>
      </c>
      <c r="G308">
        <v>9</v>
      </c>
      <c r="I308" s="1" t="s">
        <v>382</v>
      </c>
      <c r="J308">
        <v>83</v>
      </c>
      <c r="K308">
        <v>1</v>
      </c>
    </row>
    <row r="309" spans="1:11" x14ac:dyDescent="0.4">
      <c r="A309" s="1" t="s">
        <v>242</v>
      </c>
      <c r="B309">
        <v>73</v>
      </c>
      <c r="C309">
        <v>53</v>
      </c>
      <c r="E309" s="1" t="s">
        <v>298</v>
      </c>
      <c r="F309">
        <v>108</v>
      </c>
      <c r="G309">
        <v>9</v>
      </c>
      <c r="I309" s="1" t="s">
        <v>160</v>
      </c>
      <c r="J309">
        <v>75</v>
      </c>
      <c r="K309">
        <v>1</v>
      </c>
    </row>
    <row r="310" spans="1:11" x14ac:dyDescent="0.4">
      <c r="A310" s="1" t="s">
        <v>305</v>
      </c>
      <c r="B310">
        <v>83</v>
      </c>
      <c r="C310">
        <v>53</v>
      </c>
      <c r="E310" s="1" t="s">
        <v>336</v>
      </c>
      <c r="F310">
        <v>74</v>
      </c>
      <c r="G310">
        <v>9</v>
      </c>
      <c r="I310" s="1" t="s">
        <v>227</v>
      </c>
      <c r="J310">
        <v>75</v>
      </c>
      <c r="K310">
        <v>1</v>
      </c>
    </row>
    <row r="311" spans="1:11" x14ac:dyDescent="0.4">
      <c r="A311" s="1" t="s">
        <v>345</v>
      </c>
      <c r="B311">
        <v>74</v>
      </c>
      <c r="C311">
        <v>52</v>
      </c>
      <c r="E311" s="1" t="s">
        <v>374</v>
      </c>
      <c r="F311">
        <v>74</v>
      </c>
      <c r="G311">
        <v>9</v>
      </c>
      <c r="I311" s="1" t="s">
        <v>306</v>
      </c>
      <c r="J311">
        <v>75</v>
      </c>
      <c r="K311">
        <v>1</v>
      </c>
    </row>
    <row r="312" spans="1:11" x14ac:dyDescent="0.4">
      <c r="A312" s="1" t="s">
        <v>383</v>
      </c>
      <c r="B312">
        <v>75</v>
      </c>
      <c r="C312">
        <v>51</v>
      </c>
      <c r="E312" s="1" t="s">
        <v>384</v>
      </c>
      <c r="F312">
        <v>90</v>
      </c>
      <c r="G312">
        <v>9</v>
      </c>
      <c r="I312" s="1" t="s">
        <v>324</v>
      </c>
      <c r="J312">
        <v>74</v>
      </c>
      <c r="K312">
        <v>1</v>
      </c>
    </row>
    <row r="313" spans="1:11" x14ac:dyDescent="0.4">
      <c r="A313" s="1" t="s">
        <v>385</v>
      </c>
      <c r="B313">
        <v>83</v>
      </c>
      <c r="C313">
        <v>50</v>
      </c>
      <c r="E313" s="1" t="s">
        <v>344</v>
      </c>
      <c r="F313">
        <v>74</v>
      </c>
      <c r="G313">
        <v>9</v>
      </c>
      <c r="I313" s="1" t="s">
        <v>225</v>
      </c>
      <c r="J313">
        <v>74</v>
      </c>
      <c r="K313">
        <v>1</v>
      </c>
    </row>
    <row r="314" spans="1:11" x14ac:dyDescent="0.4">
      <c r="A314" s="1" t="s">
        <v>379</v>
      </c>
      <c r="B314">
        <v>96</v>
      </c>
      <c r="C314">
        <v>50</v>
      </c>
      <c r="E314" s="1" t="s">
        <v>386</v>
      </c>
      <c r="F314">
        <v>74</v>
      </c>
      <c r="G314">
        <v>9</v>
      </c>
      <c r="I314" s="1" t="s">
        <v>387</v>
      </c>
      <c r="J314">
        <v>92</v>
      </c>
      <c r="K314">
        <v>1</v>
      </c>
    </row>
    <row r="315" spans="1:11" x14ac:dyDescent="0.4">
      <c r="A315" s="1" t="s">
        <v>285</v>
      </c>
      <c r="B315">
        <v>73</v>
      </c>
      <c r="C315">
        <v>49</v>
      </c>
      <c r="E315" s="1" t="s">
        <v>263</v>
      </c>
      <c r="F315">
        <v>73</v>
      </c>
      <c r="G315">
        <v>8</v>
      </c>
      <c r="I315" s="1" t="s">
        <v>388</v>
      </c>
      <c r="J315">
        <v>95</v>
      </c>
      <c r="K315">
        <v>1</v>
      </c>
    </row>
    <row r="316" spans="1:11" x14ac:dyDescent="0.4">
      <c r="A316" s="1" t="s">
        <v>325</v>
      </c>
      <c r="B316">
        <v>73</v>
      </c>
      <c r="C316">
        <v>49</v>
      </c>
      <c r="E316" s="1" t="s">
        <v>389</v>
      </c>
      <c r="F316">
        <v>83</v>
      </c>
      <c r="G316">
        <v>8</v>
      </c>
      <c r="I316" s="1" t="s">
        <v>340</v>
      </c>
      <c r="J316">
        <v>74</v>
      </c>
      <c r="K316">
        <v>1</v>
      </c>
    </row>
    <row r="317" spans="1:11" x14ac:dyDescent="0.4">
      <c r="A317" s="1" t="s">
        <v>389</v>
      </c>
      <c r="B317">
        <v>83</v>
      </c>
      <c r="C317">
        <v>48</v>
      </c>
      <c r="E317" s="1" t="s">
        <v>372</v>
      </c>
      <c r="F317">
        <v>66</v>
      </c>
      <c r="G317">
        <v>8</v>
      </c>
      <c r="I317" s="1" t="s">
        <v>206</v>
      </c>
      <c r="J317">
        <v>74</v>
      </c>
      <c r="K317">
        <v>1</v>
      </c>
    </row>
    <row r="318" spans="1:11" x14ac:dyDescent="0.4">
      <c r="A318" s="1" t="s">
        <v>376</v>
      </c>
      <c r="B318">
        <v>63</v>
      </c>
      <c r="C318">
        <v>48</v>
      </c>
      <c r="E318" s="1" t="s">
        <v>326</v>
      </c>
      <c r="F318">
        <v>83</v>
      </c>
      <c r="G318">
        <v>8</v>
      </c>
      <c r="I318" s="1" t="s">
        <v>390</v>
      </c>
      <c r="J318">
        <v>74</v>
      </c>
      <c r="K318">
        <v>1</v>
      </c>
    </row>
    <row r="319" spans="1:11" x14ac:dyDescent="0.4">
      <c r="A319" s="1" t="s">
        <v>324</v>
      </c>
      <c r="B319">
        <v>74</v>
      </c>
      <c r="C319">
        <v>46</v>
      </c>
      <c r="E319" s="1" t="s">
        <v>205</v>
      </c>
      <c r="F319">
        <v>73</v>
      </c>
      <c r="G319">
        <v>7</v>
      </c>
      <c r="I319" s="1" t="s">
        <v>252</v>
      </c>
      <c r="J319">
        <v>74</v>
      </c>
      <c r="K319">
        <v>1</v>
      </c>
    </row>
    <row r="320" spans="1:11" x14ac:dyDescent="0.4">
      <c r="A320" s="1" t="s">
        <v>391</v>
      </c>
      <c r="B320">
        <v>75</v>
      </c>
      <c r="C320">
        <v>46</v>
      </c>
      <c r="E320" s="1" t="s">
        <v>392</v>
      </c>
      <c r="F320">
        <v>72</v>
      </c>
      <c r="G320">
        <v>7</v>
      </c>
      <c r="I320" s="1" t="s">
        <v>386</v>
      </c>
      <c r="J320">
        <v>74</v>
      </c>
      <c r="K320">
        <v>1</v>
      </c>
    </row>
    <row r="321" spans="1:11" x14ac:dyDescent="0.4">
      <c r="A321" s="1" t="s">
        <v>289</v>
      </c>
      <c r="B321">
        <v>73</v>
      </c>
      <c r="C321">
        <v>45</v>
      </c>
      <c r="E321" s="1" t="s">
        <v>332</v>
      </c>
      <c r="F321">
        <v>75</v>
      </c>
      <c r="G321">
        <v>7</v>
      </c>
      <c r="I321" s="1" t="s">
        <v>393</v>
      </c>
      <c r="J321">
        <v>71</v>
      </c>
      <c r="K321">
        <v>0</v>
      </c>
    </row>
    <row r="322" spans="1:11" x14ac:dyDescent="0.4">
      <c r="A322" s="1" t="s">
        <v>355</v>
      </c>
      <c r="B322">
        <v>75</v>
      </c>
      <c r="C322">
        <v>45</v>
      </c>
      <c r="E322" s="1" t="s">
        <v>394</v>
      </c>
      <c r="F322">
        <v>73</v>
      </c>
      <c r="G322">
        <v>7</v>
      </c>
      <c r="I322" s="1" t="s">
        <v>395</v>
      </c>
      <c r="J322">
        <v>67</v>
      </c>
      <c r="K322">
        <v>0</v>
      </c>
    </row>
    <row r="323" spans="1:11" x14ac:dyDescent="0.4">
      <c r="A323" s="1" t="s">
        <v>179</v>
      </c>
      <c r="B323">
        <v>73</v>
      </c>
      <c r="C323">
        <v>45</v>
      </c>
      <c r="E323" s="1" t="s">
        <v>349</v>
      </c>
      <c r="F323">
        <v>83</v>
      </c>
      <c r="G323">
        <v>7</v>
      </c>
      <c r="I323" s="1" t="s">
        <v>363</v>
      </c>
      <c r="J323">
        <v>67</v>
      </c>
      <c r="K323">
        <v>0</v>
      </c>
    </row>
    <row r="324" spans="1:11" x14ac:dyDescent="0.4">
      <c r="A324" s="1" t="s">
        <v>62</v>
      </c>
      <c r="B324">
        <v>74</v>
      </c>
      <c r="C324">
        <v>44</v>
      </c>
      <c r="E324" s="1" t="s">
        <v>334</v>
      </c>
      <c r="F324">
        <v>83</v>
      </c>
      <c r="G324">
        <v>7</v>
      </c>
      <c r="I324" s="1" t="s">
        <v>63</v>
      </c>
      <c r="J324">
        <v>67</v>
      </c>
      <c r="K324">
        <v>0</v>
      </c>
    </row>
    <row r="325" spans="1:11" x14ac:dyDescent="0.4">
      <c r="A325" s="1" t="s">
        <v>362</v>
      </c>
      <c r="B325">
        <v>83</v>
      </c>
      <c r="C325">
        <v>44</v>
      </c>
      <c r="E325" s="1" t="s">
        <v>155</v>
      </c>
      <c r="F325">
        <v>83</v>
      </c>
      <c r="G325">
        <v>7</v>
      </c>
      <c r="I325" s="1" t="s">
        <v>396</v>
      </c>
      <c r="J325">
        <v>73</v>
      </c>
      <c r="K325">
        <v>0</v>
      </c>
    </row>
    <row r="326" spans="1:11" x14ac:dyDescent="0.4">
      <c r="A326" s="1" t="s">
        <v>373</v>
      </c>
      <c r="B326">
        <v>77</v>
      </c>
      <c r="C326">
        <v>44</v>
      </c>
      <c r="E326" s="1" t="s">
        <v>305</v>
      </c>
      <c r="F326">
        <v>83</v>
      </c>
      <c r="G326">
        <v>7</v>
      </c>
      <c r="I326" s="1" t="s">
        <v>207</v>
      </c>
      <c r="J326">
        <v>73</v>
      </c>
      <c r="K326">
        <v>0</v>
      </c>
    </row>
    <row r="327" spans="1:11" x14ac:dyDescent="0.4">
      <c r="A327" s="1" t="s">
        <v>312</v>
      </c>
      <c r="B327">
        <v>73</v>
      </c>
      <c r="C327">
        <v>43</v>
      </c>
      <c r="E327" s="1" t="s">
        <v>311</v>
      </c>
      <c r="F327">
        <v>73</v>
      </c>
      <c r="G327">
        <v>7</v>
      </c>
      <c r="I327" s="1" t="s">
        <v>397</v>
      </c>
      <c r="J327">
        <v>74</v>
      </c>
      <c r="K327">
        <v>0</v>
      </c>
    </row>
    <row r="328" spans="1:11" x14ac:dyDescent="0.4">
      <c r="A328" s="1" t="s">
        <v>357</v>
      </c>
      <c r="B328">
        <v>73</v>
      </c>
      <c r="C328">
        <v>43</v>
      </c>
      <c r="E328" s="1" t="s">
        <v>390</v>
      </c>
      <c r="F328">
        <v>74</v>
      </c>
      <c r="G328">
        <v>7</v>
      </c>
      <c r="I328" s="1" t="s">
        <v>398</v>
      </c>
      <c r="J328">
        <v>74</v>
      </c>
      <c r="K328">
        <v>0</v>
      </c>
    </row>
    <row r="329" spans="1:11" x14ac:dyDescent="0.4">
      <c r="A329" s="1" t="s">
        <v>341</v>
      </c>
      <c r="B329">
        <v>83</v>
      </c>
      <c r="C329">
        <v>39</v>
      </c>
      <c r="E329" s="1" t="s">
        <v>309</v>
      </c>
      <c r="F329">
        <v>74</v>
      </c>
      <c r="G329">
        <v>7</v>
      </c>
      <c r="I329" s="1" t="s">
        <v>399</v>
      </c>
      <c r="J329">
        <v>74</v>
      </c>
      <c r="K329">
        <v>0</v>
      </c>
    </row>
    <row r="330" spans="1:11" x14ac:dyDescent="0.4">
      <c r="A330" s="1" t="s">
        <v>206</v>
      </c>
      <c r="B330">
        <v>74</v>
      </c>
      <c r="C330">
        <v>37</v>
      </c>
      <c r="E330" s="1" t="s">
        <v>312</v>
      </c>
      <c r="F330">
        <v>73</v>
      </c>
      <c r="G330">
        <v>6</v>
      </c>
      <c r="I330" s="1" t="s">
        <v>400</v>
      </c>
      <c r="J330">
        <v>73</v>
      </c>
      <c r="K330">
        <v>0</v>
      </c>
    </row>
    <row r="331" spans="1:11" x14ac:dyDescent="0.4">
      <c r="A331" s="1" t="s">
        <v>390</v>
      </c>
      <c r="B331">
        <v>74</v>
      </c>
      <c r="C331">
        <v>37</v>
      </c>
      <c r="E331" s="1" t="s">
        <v>401</v>
      </c>
      <c r="F331">
        <v>75</v>
      </c>
      <c r="G331">
        <v>6</v>
      </c>
      <c r="I331" s="1" t="s">
        <v>345</v>
      </c>
      <c r="J331">
        <v>74</v>
      </c>
      <c r="K331">
        <v>0</v>
      </c>
    </row>
    <row r="332" spans="1:11" x14ac:dyDescent="0.4">
      <c r="A332" s="1" t="s">
        <v>402</v>
      </c>
      <c r="B332">
        <v>74</v>
      </c>
      <c r="C332">
        <v>37</v>
      </c>
      <c r="E332" s="1" t="s">
        <v>356</v>
      </c>
      <c r="F332">
        <v>177</v>
      </c>
      <c r="G332">
        <v>6</v>
      </c>
      <c r="I332" s="1" t="s">
        <v>280</v>
      </c>
      <c r="J332">
        <v>73</v>
      </c>
      <c r="K332">
        <v>0</v>
      </c>
    </row>
    <row r="333" spans="1:11" x14ac:dyDescent="0.4">
      <c r="A333" s="1" t="s">
        <v>348</v>
      </c>
      <c r="B333">
        <v>73</v>
      </c>
      <c r="C333">
        <v>36</v>
      </c>
      <c r="E333" s="1" t="s">
        <v>120</v>
      </c>
      <c r="F333">
        <v>74</v>
      </c>
      <c r="G333">
        <v>6</v>
      </c>
      <c r="I333" s="1" t="s">
        <v>209</v>
      </c>
      <c r="J333">
        <v>74</v>
      </c>
      <c r="K333">
        <v>0</v>
      </c>
    </row>
    <row r="334" spans="1:11" x14ac:dyDescent="0.4">
      <c r="A334" s="1" t="s">
        <v>403</v>
      </c>
      <c r="B334">
        <v>83</v>
      </c>
      <c r="C334">
        <v>35</v>
      </c>
      <c r="E334" s="1" t="s">
        <v>265</v>
      </c>
      <c r="F334">
        <v>73</v>
      </c>
      <c r="G334">
        <v>6</v>
      </c>
      <c r="I334" s="1" t="s">
        <v>404</v>
      </c>
      <c r="J334">
        <v>74</v>
      </c>
      <c r="K334">
        <v>0</v>
      </c>
    </row>
    <row r="335" spans="1:11" x14ac:dyDescent="0.4">
      <c r="A335" s="1" t="s">
        <v>322</v>
      </c>
      <c r="B335">
        <v>75</v>
      </c>
      <c r="C335">
        <v>35</v>
      </c>
      <c r="E335" s="1" t="s">
        <v>154</v>
      </c>
      <c r="F335">
        <v>72</v>
      </c>
      <c r="G335">
        <v>6</v>
      </c>
      <c r="I335" s="1" t="s">
        <v>405</v>
      </c>
      <c r="J335">
        <v>73</v>
      </c>
      <c r="K335">
        <v>0</v>
      </c>
    </row>
    <row r="336" spans="1:11" x14ac:dyDescent="0.4">
      <c r="A336" s="1" t="s">
        <v>406</v>
      </c>
      <c r="B336">
        <v>74</v>
      </c>
      <c r="C336">
        <v>34</v>
      </c>
      <c r="E336" s="1" t="s">
        <v>307</v>
      </c>
      <c r="F336">
        <v>73</v>
      </c>
      <c r="G336">
        <v>6</v>
      </c>
      <c r="I336" s="1" t="s">
        <v>407</v>
      </c>
      <c r="J336">
        <v>73</v>
      </c>
      <c r="K336">
        <v>0</v>
      </c>
    </row>
    <row r="337" spans="1:11" x14ac:dyDescent="0.4">
      <c r="A337" s="1" t="s">
        <v>269</v>
      </c>
      <c r="B337">
        <v>75</v>
      </c>
      <c r="C337">
        <v>31</v>
      </c>
      <c r="E337" s="1" t="s">
        <v>408</v>
      </c>
      <c r="F337">
        <v>84</v>
      </c>
      <c r="G337">
        <v>6</v>
      </c>
      <c r="I337" s="1" t="s">
        <v>380</v>
      </c>
      <c r="J337">
        <v>73</v>
      </c>
      <c r="K337">
        <v>0</v>
      </c>
    </row>
    <row r="338" spans="1:11" x14ac:dyDescent="0.4">
      <c r="A338" s="1" t="s">
        <v>409</v>
      </c>
      <c r="B338">
        <v>74</v>
      </c>
      <c r="C338">
        <v>31</v>
      </c>
      <c r="E338" s="1" t="s">
        <v>369</v>
      </c>
      <c r="F338">
        <v>84</v>
      </c>
      <c r="G338">
        <v>6</v>
      </c>
      <c r="I338" s="1" t="s">
        <v>275</v>
      </c>
      <c r="J338">
        <v>73</v>
      </c>
      <c r="K338">
        <v>0</v>
      </c>
    </row>
    <row r="339" spans="1:11" x14ac:dyDescent="0.4">
      <c r="A339" s="1" t="s">
        <v>352</v>
      </c>
      <c r="B339">
        <v>75</v>
      </c>
      <c r="C339">
        <v>30</v>
      </c>
      <c r="E339" s="1" t="s">
        <v>381</v>
      </c>
      <c r="F339">
        <v>71</v>
      </c>
      <c r="G339">
        <v>6</v>
      </c>
      <c r="I339" s="1" t="s">
        <v>290</v>
      </c>
      <c r="J339">
        <v>73</v>
      </c>
      <c r="K339">
        <v>0</v>
      </c>
    </row>
    <row r="340" spans="1:11" x14ac:dyDescent="0.4">
      <c r="A340" s="1" t="s">
        <v>410</v>
      </c>
      <c r="B340">
        <v>73</v>
      </c>
      <c r="C340">
        <v>30</v>
      </c>
      <c r="E340" s="1" t="s">
        <v>373</v>
      </c>
      <c r="F340">
        <v>77</v>
      </c>
      <c r="G340">
        <v>6</v>
      </c>
      <c r="I340" s="1" t="s">
        <v>392</v>
      </c>
      <c r="J340">
        <v>72</v>
      </c>
      <c r="K340">
        <v>0</v>
      </c>
    </row>
    <row r="341" spans="1:11" x14ac:dyDescent="0.4">
      <c r="A341" s="1" t="s">
        <v>205</v>
      </c>
      <c r="B341">
        <v>73</v>
      </c>
      <c r="C341">
        <v>27</v>
      </c>
      <c r="E341" s="1" t="s">
        <v>411</v>
      </c>
      <c r="F341">
        <v>74</v>
      </c>
      <c r="G341">
        <v>6</v>
      </c>
      <c r="I341" s="1" t="s">
        <v>412</v>
      </c>
      <c r="J341">
        <v>73</v>
      </c>
      <c r="K341">
        <v>0</v>
      </c>
    </row>
    <row r="342" spans="1:11" x14ac:dyDescent="0.4">
      <c r="A342" s="1" t="s">
        <v>273</v>
      </c>
      <c r="B342">
        <v>73</v>
      </c>
      <c r="C342">
        <v>27</v>
      </c>
      <c r="E342" s="1" t="s">
        <v>413</v>
      </c>
      <c r="F342">
        <v>73</v>
      </c>
      <c r="G342">
        <v>6</v>
      </c>
      <c r="I342" s="1" t="s">
        <v>391</v>
      </c>
      <c r="J342">
        <v>75</v>
      </c>
      <c r="K342">
        <v>0</v>
      </c>
    </row>
    <row r="343" spans="1:11" x14ac:dyDescent="0.4">
      <c r="A343" s="1" t="s">
        <v>382</v>
      </c>
      <c r="B343">
        <v>83</v>
      </c>
      <c r="C343">
        <v>27</v>
      </c>
      <c r="E343" s="1" t="s">
        <v>414</v>
      </c>
      <c r="F343">
        <v>73</v>
      </c>
      <c r="G343">
        <v>6</v>
      </c>
      <c r="I343" s="1" t="s">
        <v>415</v>
      </c>
      <c r="J343">
        <v>75</v>
      </c>
      <c r="K343">
        <v>0</v>
      </c>
    </row>
    <row r="344" spans="1:11" x14ac:dyDescent="0.4">
      <c r="A344" s="1" t="s">
        <v>405</v>
      </c>
      <c r="B344">
        <v>73</v>
      </c>
      <c r="C344">
        <v>27</v>
      </c>
      <c r="E344" s="1" t="s">
        <v>416</v>
      </c>
      <c r="F344">
        <v>94</v>
      </c>
      <c r="G344">
        <v>6</v>
      </c>
      <c r="I344" s="1" t="s">
        <v>377</v>
      </c>
      <c r="J344">
        <v>75</v>
      </c>
      <c r="K344">
        <v>0</v>
      </c>
    </row>
    <row r="345" spans="1:11" x14ac:dyDescent="0.4">
      <c r="A345" s="1" t="s">
        <v>347</v>
      </c>
      <c r="B345">
        <v>72</v>
      </c>
      <c r="C345">
        <v>26</v>
      </c>
      <c r="E345" s="1" t="s">
        <v>346</v>
      </c>
      <c r="F345">
        <v>74</v>
      </c>
      <c r="G345">
        <v>6</v>
      </c>
      <c r="I345" s="1" t="s">
        <v>401</v>
      </c>
      <c r="J345">
        <v>75</v>
      </c>
      <c r="K345">
        <v>0</v>
      </c>
    </row>
    <row r="346" spans="1:11" x14ac:dyDescent="0.4">
      <c r="A346" s="1" t="s">
        <v>378</v>
      </c>
      <c r="B346">
        <v>74</v>
      </c>
      <c r="C346">
        <v>26</v>
      </c>
      <c r="E346" s="1" t="s">
        <v>380</v>
      </c>
      <c r="F346">
        <v>73</v>
      </c>
      <c r="G346">
        <v>5</v>
      </c>
      <c r="I346" s="1" t="s">
        <v>313</v>
      </c>
      <c r="J346">
        <v>75</v>
      </c>
      <c r="K346">
        <v>0</v>
      </c>
    </row>
    <row r="347" spans="1:11" x14ac:dyDescent="0.4">
      <c r="A347" s="1" t="s">
        <v>417</v>
      </c>
      <c r="B347">
        <v>75</v>
      </c>
      <c r="C347">
        <v>26</v>
      </c>
      <c r="E347" s="1" t="s">
        <v>321</v>
      </c>
      <c r="F347">
        <v>75</v>
      </c>
      <c r="G347">
        <v>5</v>
      </c>
      <c r="I347" s="1" t="s">
        <v>332</v>
      </c>
      <c r="J347">
        <v>75</v>
      </c>
      <c r="K347">
        <v>0</v>
      </c>
    </row>
    <row r="348" spans="1:11" x14ac:dyDescent="0.4">
      <c r="A348" s="1" t="s">
        <v>76</v>
      </c>
      <c r="B348">
        <v>73</v>
      </c>
      <c r="C348">
        <v>25</v>
      </c>
      <c r="E348" s="1" t="s">
        <v>195</v>
      </c>
      <c r="F348">
        <v>72</v>
      </c>
      <c r="G348">
        <v>5</v>
      </c>
      <c r="I348" s="1" t="s">
        <v>418</v>
      </c>
      <c r="J348">
        <v>75</v>
      </c>
      <c r="K348">
        <v>0</v>
      </c>
    </row>
    <row r="349" spans="1:11" x14ac:dyDescent="0.4">
      <c r="A349" s="1" t="s">
        <v>329</v>
      </c>
      <c r="B349">
        <v>74</v>
      </c>
      <c r="C349">
        <v>25</v>
      </c>
      <c r="E349" s="1" t="s">
        <v>189</v>
      </c>
      <c r="F349">
        <v>72</v>
      </c>
      <c r="G349">
        <v>5</v>
      </c>
      <c r="I349" s="1" t="s">
        <v>419</v>
      </c>
      <c r="J349">
        <v>72</v>
      </c>
      <c r="K349">
        <v>0</v>
      </c>
    </row>
    <row r="350" spans="1:11" x14ac:dyDescent="0.4">
      <c r="A350" s="1" t="s">
        <v>342</v>
      </c>
      <c r="B350">
        <v>72</v>
      </c>
      <c r="C350">
        <v>25</v>
      </c>
      <c r="E350" s="1" t="s">
        <v>420</v>
      </c>
      <c r="F350">
        <v>73</v>
      </c>
      <c r="G350">
        <v>5</v>
      </c>
      <c r="I350" s="1" t="s">
        <v>356</v>
      </c>
      <c r="J350">
        <v>177</v>
      </c>
      <c r="K350">
        <v>0</v>
      </c>
    </row>
    <row r="351" spans="1:11" x14ac:dyDescent="0.4">
      <c r="A351" s="1" t="s">
        <v>295</v>
      </c>
      <c r="B351">
        <v>83</v>
      </c>
      <c r="C351">
        <v>25</v>
      </c>
      <c r="E351" s="1" t="s">
        <v>295</v>
      </c>
      <c r="F351">
        <v>83</v>
      </c>
      <c r="G351">
        <v>5</v>
      </c>
      <c r="I351" s="1" t="s">
        <v>394</v>
      </c>
      <c r="J351">
        <v>73</v>
      </c>
      <c r="K351">
        <v>0</v>
      </c>
    </row>
    <row r="352" spans="1:11" x14ac:dyDescent="0.4">
      <c r="A352" s="1" t="s">
        <v>317</v>
      </c>
      <c r="B352">
        <v>74</v>
      </c>
      <c r="C352">
        <v>24</v>
      </c>
      <c r="E352" s="1" t="s">
        <v>421</v>
      </c>
      <c r="F352">
        <v>84</v>
      </c>
      <c r="G352">
        <v>5</v>
      </c>
      <c r="I352" s="1" t="s">
        <v>354</v>
      </c>
      <c r="J352">
        <v>73</v>
      </c>
      <c r="K352">
        <v>0</v>
      </c>
    </row>
    <row r="353" spans="1:11" x14ac:dyDescent="0.4">
      <c r="A353" s="1" t="s">
        <v>338</v>
      </c>
      <c r="B353">
        <v>77</v>
      </c>
      <c r="C353">
        <v>24</v>
      </c>
      <c r="E353" s="1" t="s">
        <v>422</v>
      </c>
      <c r="F353">
        <v>74</v>
      </c>
      <c r="G353">
        <v>5</v>
      </c>
      <c r="I353" s="1" t="s">
        <v>423</v>
      </c>
      <c r="J353">
        <v>73</v>
      </c>
      <c r="K353">
        <v>0</v>
      </c>
    </row>
    <row r="354" spans="1:11" x14ac:dyDescent="0.4">
      <c r="A354" s="1" t="s">
        <v>408</v>
      </c>
      <c r="B354">
        <v>84</v>
      </c>
      <c r="C354">
        <v>23</v>
      </c>
      <c r="E354" s="1" t="s">
        <v>424</v>
      </c>
      <c r="F354">
        <v>74</v>
      </c>
      <c r="G354">
        <v>5</v>
      </c>
      <c r="I354" s="1" t="s">
        <v>425</v>
      </c>
      <c r="J354">
        <v>73</v>
      </c>
      <c r="K354">
        <v>0</v>
      </c>
    </row>
    <row r="355" spans="1:11" x14ac:dyDescent="0.4">
      <c r="A355" s="1" t="s">
        <v>264</v>
      </c>
      <c r="B355">
        <v>73</v>
      </c>
      <c r="C355">
        <v>23</v>
      </c>
      <c r="E355" s="1" t="s">
        <v>385</v>
      </c>
      <c r="F355">
        <v>83</v>
      </c>
      <c r="G355">
        <v>5</v>
      </c>
      <c r="I355" s="1" t="s">
        <v>367</v>
      </c>
      <c r="J355">
        <v>73</v>
      </c>
      <c r="K355">
        <v>0</v>
      </c>
    </row>
    <row r="356" spans="1:11" x14ac:dyDescent="0.4">
      <c r="A356" s="1" t="s">
        <v>426</v>
      </c>
      <c r="B356">
        <v>72</v>
      </c>
      <c r="C356">
        <v>23</v>
      </c>
      <c r="E356" s="1" t="s">
        <v>427</v>
      </c>
      <c r="F356">
        <v>72</v>
      </c>
      <c r="G356">
        <v>5</v>
      </c>
      <c r="I356" s="1" t="s">
        <v>428</v>
      </c>
      <c r="J356">
        <v>73</v>
      </c>
      <c r="K356">
        <v>0</v>
      </c>
    </row>
    <row r="357" spans="1:11" x14ac:dyDescent="0.4">
      <c r="A357" s="1" t="s">
        <v>320</v>
      </c>
      <c r="B357">
        <v>75</v>
      </c>
      <c r="C357">
        <v>23</v>
      </c>
      <c r="E357" s="1" t="s">
        <v>409</v>
      </c>
      <c r="F357">
        <v>74</v>
      </c>
      <c r="G357">
        <v>5</v>
      </c>
      <c r="I357" s="1" t="s">
        <v>364</v>
      </c>
      <c r="J357">
        <v>73</v>
      </c>
      <c r="K357">
        <v>0</v>
      </c>
    </row>
    <row r="358" spans="1:11" x14ac:dyDescent="0.4">
      <c r="A358" s="1" t="s">
        <v>297</v>
      </c>
      <c r="B358">
        <v>83</v>
      </c>
      <c r="C358">
        <v>21</v>
      </c>
      <c r="E358" s="1" t="s">
        <v>395</v>
      </c>
      <c r="F358">
        <v>67</v>
      </c>
      <c r="G358">
        <v>4</v>
      </c>
      <c r="I358" s="1" t="s">
        <v>429</v>
      </c>
      <c r="J358">
        <v>73</v>
      </c>
      <c r="K358">
        <v>0</v>
      </c>
    </row>
    <row r="359" spans="1:11" x14ac:dyDescent="0.4">
      <c r="A359" s="1" t="s">
        <v>430</v>
      </c>
      <c r="B359">
        <v>72</v>
      </c>
      <c r="C359">
        <v>21</v>
      </c>
      <c r="E359" s="1" t="s">
        <v>310</v>
      </c>
      <c r="F359">
        <v>73</v>
      </c>
      <c r="G359">
        <v>4</v>
      </c>
      <c r="I359" s="1" t="s">
        <v>431</v>
      </c>
      <c r="J359">
        <v>57</v>
      </c>
      <c r="K359">
        <v>0</v>
      </c>
    </row>
    <row r="360" spans="1:11" x14ac:dyDescent="0.4">
      <c r="A360" s="1" t="s">
        <v>413</v>
      </c>
      <c r="B360">
        <v>73</v>
      </c>
      <c r="C360">
        <v>20</v>
      </c>
      <c r="E360" s="1" t="s">
        <v>407</v>
      </c>
      <c r="F360">
        <v>73</v>
      </c>
      <c r="G360">
        <v>4</v>
      </c>
      <c r="I360" s="1" t="s">
        <v>402</v>
      </c>
      <c r="J360">
        <v>74</v>
      </c>
      <c r="K360">
        <v>0</v>
      </c>
    </row>
    <row r="361" spans="1:11" x14ac:dyDescent="0.4">
      <c r="A361" s="1" t="s">
        <v>286</v>
      </c>
      <c r="B361">
        <v>72</v>
      </c>
      <c r="C361">
        <v>19</v>
      </c>
      <c r="E361" s="1" t="s">
        <v>304</v>
      </c>
      <c r="F361">
        <v>73</v>
      </c>
      <c r="G361">
        <v>4</v>
      </c>
      <c r="I361" s="1" t="s">
        <v>432</v>
      </c>
      <c r="J361">
        <v>73</v>
      </c>
      <c r="K361">
        <v>0</v>
      </c>
    </row>
    <row r="362" spans="1:11" x14ac:dyDescent="0.4">
      <c r="A362" s="1" t="s">
        <v>387</v>
      </c>
      <c r="B362">
        <v>92</v>
      </c>
      <c r="C362">
        <v>19</v>
      </c>
      <c r="E362" s="1" t="s">
        <v>419</v>
      </c>
      <c r="F362">
        <v>72</v>
      </c>
      <c r="G362">
        <v>4</v>
      </c>
      <c r="I362" s="1" t="s">
        <v>433</v>
      </c>
      <c r="J362">
        <v>73</v>
      </c>
      <c r="K362">
        <v>0</v>
      </c>
    </row>
    <row r="363" spans="1:11" x14ac:dyDescent="0.4">
      <c r="A363" s="1" t="s">
        <v>434</v>
      </c>
      <c r="B363">
        <v>84</v>
      </c>
      <c r="C363">
        <v>18</v>
      </c>
      <c r="E363" s="1" t="s">
        <v>103</v>
      </c>
      <c r="F363">
        <v>72</v>
      </c>
      <c r="G363">
        <v>4</v>
      </c>
      <c r="I363" s="1" t="s">
        <v>343</v>
      </c>
      <c r="J363">
        <v>72</v>
      </c>
      <c r="K363">
        <v>0</v>
      </c>
    </row>
    <row r="364" spans="1:11" x14ac:dyDescent="0.4">
      <c r="A364" s="1" t="s">
        <v>81</v>
      </c>
      <c r="B364">
        <v>73</v>
      </c>
      <c r="C364">
        <v>17</v>
      </c>
      <c r="E364" s="1" t="s">
        <v>435</v>
      </c>
      <c r="F364">
        <v>95</v>
      </c>
      <c r="G364">
        <v>4</v>
      </c>
      <c r="I364" s="1" t="s">
        <v>347</v>
      </c>
      <c r="J364">
        <v>72</v>
      </c>
      <c r="K364">
        <v>0</v>
      </c>
    </row>
    <row r="365" spans="1:11" x14ac:dyDescent="0.4">
      <c r="A365" s="1" t="s">
        <v>91</v>
      </c>
      <c r="B365">
        <v>73</v>
      </c>
      <c r="C365">
        <v>17</v>
      </c>
      <c r="E365" s="1" t="s">
        <v>436</v>
      </c>
      <c r="F365">
        <v>74</v>
      </c>
      <c r="G365">
        <v>4</v>
      </c>
      <c r="I365" s="1" t="s">
        <v>286</v>
      </c>
      <c r="J365">
        <v>72</v>
      </c>
      <c r="K365">
        <v>0</v>
      </c>
    </row>
    <row r="366" spans="1:11" x14ac:dyDescent="0.4">
      <c r="A366" s="1" t="s">
        <v>360</v>
      </c>
      <c r="B366">
        <v>84</v>
      </c>
      <c r="C366">
        <v>17</v>
      </c>
      <c r="E366" s="1" t="s">
        <v>293</v>
      </c>
      <c r="F366">
        <v>73</v>
      </c>
      <c r="G366">
        <v>4</v>
      </c>
      <c r="I366" s="1" t="s">
        <v>430</v>
      </c>
      <c r="J366">
        <v>72</v>
      </c>
      <c r="K366">
        <v>0</v>
      </c>
    </row>
    <row r="367" spans="1:11" x14ac:dyDescent="0.4">
      <c r="A367" s="1" t="s">
        <v>367</v>
      </c>
      <c r="B367">
        <v>73</v>
      </c>
      <c r="C367">
        <v>17</v>
      </c>
      <c r="E367" s="1" t="s">
        <v>341</v>
      </c>
      <c r="F367">
        <v>83</v>
      </c>
      <c r="G367">
        <v>4</v>
      </c>
      <c r="I367" s="1" t="s">
        <v>426</v>
      </c>
      <c r="J367">
        <v>72</v>
      </c>
      <c r="K367">
        <v>0</v>
      </c>
    </row>
    <row r="368" spans="1:11" x14ac:dyDescent="0.4">
      <c r="A368" s="1" t="s">
        <v>371</v>
      </c>
      <c r="B368">
        <v>74</v>
      </c>
      <c r="C368">
        <v>17</v>
      </c>
      <c r="E368" s="1" t="s">
        <v>437</v>
      </c>
      <c r="F368">
        <v>83</v>
      </c>
      <c r="G368">
        <v>4</v>
      </c>
      <c r="I368" s="1" t="s">
        <v>148</v>
      </c>
      <c r="J368">
        <v>72</v>
      </c>
      <c r="K368">
        <v>0</v>
      </c>
    </row>
    <row r="369" spans="1:11" x14ac:dyDescent="0.4">
      <c r="A369" s="1" t="s">
        <v>401</v>
      </c>
      <c r="B369">
        <v>75</v>
      </c>
      <c r="C369">
        <v>16</v>
      </c>
      <c r="E369" s="1" t="s">
        <v>438</v>
      </c>
      <c r="F369">
        <v>70</v>
      </c>
      <c r="G369">
        <v>4</v>
      </c>
      <c r="I369" s="1" t="s">
        <v>106</v>
      </c>
      <c r="J369">
        <v>72</v>
      </c>
      <c r="K369">
        <v>0</v>
      </c>
    </row>
    <row r="370" spans="1:11" x14ac:dyDescent="0.4">
      <c r="A370" s="1" t="s">
        <v>369</v>
      </c>
      <c r="B370">
        <v>84</v>
      </c>
      <c r="C370">
        <v>16</v>
      </c>
      <c r="E370" s="1" t="s">
        <v>275</v>
      </c>
      <c r="F370">
        <v>73</v>
      </c>
      <c r="G370">
        <v>3</v>
      </c>
      <c r="I370" s="1" t="s">
        <v>439</v>
      </c>
      <c r="J370">
        <v>72</v>
      </c>
      <c r="K370">
        <v>0</v>
      </c>
    </row>
    <row r="371" spans="1:11" x14ac:dyDescent="0.4">
      <c r="A371" s="1" t="s">
        <v>404</v>
      </c>
      <c r="B371">
        <v>74</v>
      </c>
      <c r="C371">
        <v>16</v>
      </c>
      <c r="E371" s="1" t="s">
        <v>412</v>
      </c>
      <c r="F371">
        <v>73</v>
      </c>
      <c r="G371">
        <v>3</v>
      </c>
      <c r="I371" s="1" t="s">
        <v>75</v>
      </c>
      <c r="J371">
        <v>73</v>
      </c>
      <c r="K371">
        <v>0</v>
      </c>
    </row>
    <row r="372" spans="1:11" x14ac:dyDescent="0.4">
      <c r="A372" s="1" t="s">
        <v>129</v>
      </c>
      <c r="B372">
        <v>74</v>
      </c>
      <c r="C372">
        <v>14</v>
      </c>
      <c r="E372" s="1" t="s">
        <v>318</v>
      </c>
      <c r="F372">
        <v>75</v>
      </c>
      <c r="G372">
        <v>3</v>
      </c>
      <c r="I372" s="1" t="s">
        <v>307</v>
      </c>
      <c r="J372">
        <v>73</v>
      </c>
      <c r="K372">
        <v>0</v>
      </c>
    </row>
    <row r="373" spans="1:11" x14ac:dyDescent="0.4">
      <c r="A373" s="1" t="s">
        <v>282</v>
      </c>
      <c r="B373">
        <v>73</v>
      </c>
      <c r="C373">
        <v>14</v>
      </c>
      <c r="E373" s="1" t="s">
        <v>364</v>
      </c>
      <c r="F373">
        <v>73</v>
      </c>
      <c r="G373">
        <v>3</v>
      </c>
      <c r="I373" s="1" t="s">
        <v>359</v>
      </c>
      <c r="J373">
        <v>73</v>
      </c>
      <c r="K373">
        <v>0</v>
      </c>
    </row>
    <row r="374" spans="1:11" x14ac:dyDescent="0.4">
      <c r="A374" s="1" t="s">
        <v>298</v>
      </c>
      <c r="B374">
        <v>108</v>
      </c>
      <c r="C374">
        <v>14</v>
      </c>
      <c r="E374" s="1" t="s">
        <v>264</v>
      </c>
      <c r="F374">
        <v>73</v>
      </c>
      <c r="G374">
        <v>3</v>
      </c>
      <c r="I374" s="1" t="s">
        <v>365</v>
      </c>
      <c r="J374">
        <v>73</v>
      </c>
      <c r="K374">
        <v>0</v>
      </c>
    </row>
    <row r="375" spans="1:11" x14ac:dyDescent="0.4">
      <c r="A375" s="1" t="s">
        <v>440</v>
      </c>
      <c r="B375">
        <v>74</v>
      </c>
      <c r="C375">
        <v>14</v>
      </c>
      <c r="E375" s="1" t="s">
        <v>291</v>
      </c>
      <c r="F375">
        <v>74</v>
      </c>
      <c r="G375">
        <v>3</v>
      </c>
      <c r="I375" s="1" t="s">
        <v>410</v>
      </c>
      <c r="J375">
        <v>73</v>
      </c>
      <c r="K375">
        <v>0</v>
      </c>
    </row>
    <row r="376" spans="1:11" x14ac:dyDescent="0.4">
      <c r="A376" s="1" t="s">
        <v>346</v>
      </c>
      <c r="B376">
        <v>74</v>
      </c>
      <c r="C376">
        <v>13</v>
      </c>
      <c r="E376" s="1" t="s">
        <v>268</v>
      </c>
      <c r="F376">
        <v>73</v>
      </c>
      <c r="G376">
        <v>3</v>
      </c>
      <c r="I376" s="1" t="s">
        <v>229</v>
      </c>
      <c r="J376">
        <v>73</v>
      </c>
      <c r="K376">
        <v>0</v>
      </c>
    </row>
    <row r="377" spans="1:11" x14ac:dyDescent="0.4">
      <c r="A377" s="1" t="s">
        <v>400</v>
      </c>
      <c r="B377">
        <v>73</v>
      </c>
      <c r="C377">
        <v>13</v>
      </c>
      <c r="E377" s="1" t="s">
        <v>433</v>
      </c>
      <c r="F377">
        <v>73</v>
      </c>
      <c r="G377">
        <v>3</v>
      </c>
      <c r="I377" s="1" t="s">
        <v>441</v>
      </c>
      <c r="J377">
        <v>76</v>
      </c>
      <c r="K377">
        <v>0</v>
      </c>
    </row>
    <row r="378" spans="1:11" x14ac:dyDescent="0.4">
      <c r="A378" s="1" t="s">
        <v>442</v>
      </c>
      <c r="B378">
        <v>84</v>
      </c>
      <c r="C378">
        <v>13</v>
      </c>
      <c r="E378" s="1" t="s">
        <v>343</v>
      </c>
      <c r="F378">
        <v>72</v>
      </c>
      <c r="G378">
        <v>3</v>
      </c>
      <c r="I378" s="1" t="s">
        <v>197</v>
      </c>
      <c r="J378">
        <v>75</v>
      </c>
      <c r="K378">
        <v>0</v>
      </c>
    </row>
    <row r="379" spans="1:11" x14ac:dyDescent="0.4">
      <c r="A379" s="1" t="s">
        <v>388</v>
      </c>
      <c r="B379">
        <v>95</v>
      </c>
      <c r="C379">
        <v>13</v>
      </c>
      <c r="E379" s="1" t="s">
        <v>273</v>
      </c>
      <c r="F379">
        <v>73</v>
      </c>
      <c r="G379">
        <v>3</v>
      </c>
      <c r="I379" s="1" t="s">
        <v>254</v>
      </c>
      <c r="J379">
        <v>75</v>
      </c>
      <c r="K379">
        <v>0</v>
      </c>
    </row>
    <row r="380" spans="1:11" x14ac:dyDescent="0.4">
      <c r="A380" s="1" t="s">
        <v>416</v>
      </c>
      <c r="B380">
        <v>94</v>
      </c>
      <c r="C380">
        <v>12</v>
      </c>
      <c r="E380" s="1" t="s">
        <v>366</v>
      </c>
      <c r="F380">
        <v>83</v>
      </c>
      <c r="G380">
        <v>3</v>
      </c>
      <c r="I380" s="1" t="s">
        <v>260</v>
      </c>
      <c r="J380">
        <v>75</v>
      </c>
      <c r="K380">
        <v>0</v>
      </c>
    </row>
    <row r="381" spans="1:11" x14ac:dyDescent="0.4">
      <c r="A381" s="1" t="s">
        <v>399</v>
      </c>
      <c r="B381">
        <v>74</v>
      </c>
      <c r="C381">
        <v>12</v>
      </c>
      <c r="E381" s="1" t="s">
        <v>443</v>
      </c>
      <c r="F381">
        <v>74</v>
      </c>
      <c r="G381">
        <v>3</v>
      </c>
      <c r="I381" s="1" t="s">
        <v>213</v>
      </c>
      <c r="J381">
        <v>75</v>
      </c>
      <c r="K381">
        <v>0</v>
      </c>
    </row>
    <row r="382" spans="1:11" x14ac:dyDescent="0.4">
      <c r="A382" s="1" t="s">
        <v>149</v>
      </c>
      <c r="B382">
        <v>84</v>
      </c>
      <c r="C382">
        <v>11</v>
      </c>
      <c r="E382" s="1" t="s">
        <v>444</v>
      </c>
      <c r="F382">
        <v>74</v>
      </c>
      <c r="G382">
        <v>3</v>
      </c>
      <c r="I382" s="1" t="s">
        <v>132</v>
      </c>
      <c r="J382">
        <v>75</v>
      </c>
      <c r="K382">
        <v>0</v>
      </c>
    </row>
    <row r="383" spans="1:11" x14ac:dyDescent="0.4">
      <c r="A383" s="1" t="s">
        <v>398</v>
      </c>
      <c r="B383">
        <v>74</v>
      </c>
      <c r="C383">
        <v>11</v>
      </c>
      <c r="E383" s="1" t="s">
        <v>382</v>
      </c>
      <c r="F383">
        <v>83</v>
      </c>
      <c r="G383">
        <v>3</v>
      </c>
      <c r="I383" s="1" t="s">
        <v>445</v>
      </c>
      <c r="J383">
        <v>75</v>
      </c>
      <c r="K383">
        <v>0</v>
      </c>
    </row>
    <row r="384" spans="1:11" x14ac:dyDescent="0.4">
      <c r="A384" s="1" t="s">
        <v>374</v>
      </c>
      <c r="B384">
        <v>74</v>
      </c>
      <c r="C384">
        <v>10</v>
      </c>
      <c r="E384" s="1" t="s">
        <v>446</v>
      </c>
      <c r="F384">
        <v>90</v>
      </c>
      <c r="G384">
        <v>3</v>
      </c>
      <c r="I384" s="1" t="s">
        <v>327</v>
      </c>
      <c r="J384">
        <v>75</v>
      </c>
      <c r="K384">
        <v>0</v>
      </c>
    </row>
    <row r="385" spans="1:11" x14ac:dyDescent="0.4">
      <c r="A385" s="1" t="s">
        <v>386</v>
      </c>
      <c r="B385">
        <v>74</v>
      </c>
      <c r="C385">
        <v>10</v>
      </c>
      <c r="E385" s="1" t="s">
        <v>406</v>
      </c>
      <c r="F385">
        <v>74</v>
      </c>
      <c r="G385">
        <v>3</v>
      </c>
      <c r="I385" s="1" t="s">
        <v>253</v>
      </c>
      <c r="J385">
        <v>75</v>
      </c>
      <c r="K385">
        <v>0</v>
      </c>
    </row>
    <row r="386" spans="1:11" x14ac:dyDescent="0.4">
      <c r="A386" s="1" t="s">
        <v>424</v>
      </c>
      <c r="B386">
        <v>74</v>
      </c>
      <c r="C386">
        <v>10</v>
      </c>
      <c r="E386" s="1" t="s">
        <v>397</v>
      </c>
      <c r="F386">
        <v>74</v>
      </c>
      <c r="G386">
        <v>2</v>
      </c>
      <c r="I386" s="1" t="s">
        <v>447</v>
      </c>
      <c r="J386">
        <v>95</v>
      </c>
      <c r="K386">
        <v>0</v>
      </c>
    </row>
    <row r="387" spans="1:11" x14ac:dyDescent="0.4">
      <c r="A387" s="1" t="s">
        <v>412</v>
      </c>
      <c r="B387">
        <v>73</v>
      </c>
      <c r="C387">
        <v>10</v>
      </c>
      <c r="E387" s="1" t="s">
        <v>398</v>
      </c>
      <c r="F387">
        <v>74</v>
      </c>
      <c r="G387">
        <v>2</v>
      </c>
      <c r="I387" s="1" t="s">
        <v>435</v>
      </c>
      <c r="J387">
        <v>95</v>
      </c>
      <c r="K387">
        <v>0</v>
      </c>
    </row>
    <row r="388" spans="1:11" x14ac:dyDescent="0.4">
      <c r="A388" s="1" t="s">
        <v>448</v>
      </c>
      <c r="B388">
        <v>73</v>
      </c>
      <c r="C388">
        <v>10</v>
      </c>
      <c r="E388" s="1" t="s">
        <v>399</v>
      </c>
      <c r="F388">
        <v>74</v>
      </c>
      <c r="G388">
        <v>2</v>
      </c>
      <c r="I388" s="1" t="s">
        <v>420</v>
      </c>
      <c r="J388">
        <v>73</v>
      </c>
      <c r="K388">
        <v>0</v>
      </c>
    </row>
    <row r="389" spans="1:11" x14ac:dyDescent="0.4">
      <c r="A389" s="1" t="s">
        <v>411</v>
      </c>
      <c r="B389">
        <v>74</v>
      </c>
      <c r="C389">
        <v>9</v>
      </c>
      <c r="E389" s="1" t="s">
        <v>400</v>
      </c>
      <c r="F389">
        <v>73</v>
      </c>
      <c r="G389">
        <v>2</v>
      </c>
      <c r="I389" s="1" t="s">
        <v>389</v>
      </c>
      <c r="J389">
        <v>83</v>
      </c>
      <c r="K389">
        <v>0</v>
      </c>
    </row>
    <row r="390" spans="1:11" x14ac:dyDescent="0.4">
      <c r="A390" s="1" t="s">
        <v>414</v>
      </c>
      <c r="B390">
        <v>73</v>
      </c>
      <c r="C390">
        <v>9</v>
      </c>
      <c r="E390" s="1" t="s">
        <v>280</v>
      </c>
      <c r="F390">
        <v>73</v>
      </c>
      <c r="G390">
        <v>2</v>
      </c>
      <c r="I390" s="1" t="s">
        <v>315</v>
      </c>
      <c r="J390">
        <v>83</v>
      </c>
      <c r="K390">
        <v>0</v>
      </c>
    </row>
    <row r="391" spans="1:11" x14ac:dyDescent="0.4">
      <c r="A391" s="1" t="s">
        <v>366</v>
      </c>
      <c r="B391">
        <v>83</v>
      </c>
      <c r="C391">
        <v>8</v>
      </c>
      <c r="E391" s="1" t="s">
        <v>404</v>
      </c>
      <c r="F391">
        <v>74</v>
      </c>
      <c r="G391">
        <v>2</v>
      </c>
      <c r="I391" s="1" t="s">
        <v>449</v>
      </c>
      <c r="J391">
        <v>83</v>
      </c>
      <c r="K391">
        <v>0</v>
      </c>
    </row>
    <row r="392" spans="1:11" x14ac:dyDescent="0.4">
      <c r="A392" s="1" t="s">
        <v>418</v>
      </c>
      <c r="B392">
        <v>75</v>
      </c>
      <c r="C392">
        <v>8</v>
      </c>
      <c r="E392" s="1" t="s">
        <v>377</v>
      </c>
      <c r="F392">
        <v>75</v>
      </c>
      <c r="G392">
        <v>2</v>
      </c>
      <c r="I392" s="1" t="s">
        <v>372</v>
      </c>
      <c r="J392">
        <v>66</v>
      </c>
      <c r="K392">
        <v>0</v>
      </c>
    </row>
    <row r="393" spans="1:11" x14ac:dyDescent="0.4">
      <c r="A393" s="1" t="s">
        <v>428</v>
      </c>
      <c r="B393">
        <v>73</v>
      </c>
      <c r="C393">
        <v>8</v>
      </c>
      <c r="E393" s="1" t="s">
        <v>355</v>
      </c>
      <c r="F393">
        <v>75</v>
      </c>
      <c r="G393">
        <v>2</v>
      </c>
      <c r="I393" s="1" t="s">
        <v>193</v>
      </c>
      <c r="J393">
        <v>109</v>
      </c>
      <c r="K393">
        <v>0</v>
      </c>
    </row>
    <row r="394" spans="1:11" x14ac:dyDescent="0.4">
      <c r="A394" s="1" t="s">
        <v>267</v>
      </c>
      <c r="B394">
        <v>74</v>
      </c>
      <c r="C394">
        <v>7</v>
      </c>
      <c r="E394" s="1" t="s">
        <v>357</v>
      </c>
      <c r="F394">
        <v>73</v>
      </c>
      <c r="G394">
        <v>2</v>
      </c>
      <c r="I394" s="1" t="s">
        <v>186</v>
      </c>
      <c r="J394">
        <v>107</v>
      </c>
      <c r="K394">
        <v>0</v>
      </c>
    </row>
    <row r="395" spans="1:11" x14ac:dyDescent="0.4">
      <c r="A395" s="1" t="s">
        <v>301</v>
      </c>
      <c r="B395">
        <v>73</v>
      </c>
      <c r="C395">
        <v>7</v>
      </c>
      <c r="E395" s="1" t="s">
        <v>220</v>
      </c>
      <c r="F395">
        <v>73</v>
      </c>
      <c r="G395">
        <v>2</v>
      </c>
      <c r="I395" s="1" t="s">
        <v>434</v>
      </c>
      <c r="J395">
        <v>84</v>
      </c>
      <c r="K395">
        <v>0</v>
      </c>
    </row>
    <row r="396" spans="1:11" x14ac:dyDescent="0.4">
      <c r="A396" s="1" t="s">
        <v>351</v>
      </c>
      <c r="B396">
        <v>74</v>
      </c>
      <c r="C396">
        <v>7</v>
      </c>
      <c r="E396" s="1" t="s">
        <v>423</v>
      </c>
      <c r="F396">
        <v>73</v>
      </c>
      <c r="G396">
        <v>2</v>
      </c>
      <c r="I396" s="1" t="s">
        <v>442</v>
      </c>
      <c r="J396">
        <v>84</v>
      </c>
      <c r="K396">
        <v>0</v>
      </c>
    </row>
    <row r="397" spans="1:11" x14ac:dyDescent="0.4">
      <c r="A397" s="1" t="s">
        <v>444</v>
      </c>
      <c r="B397">
        <v>74</v>
      </c>
      <c r="C397">
        <v>7</v>
      </c>
      <c r="E397" s="1" t="s">
        <v>429</v>
      </c>
      <c r="F397">
        <v>73</v>
      </c>
      <c r="G397">
        <v>2</v>
      </c>
      <c r="I397" s="1" t="s">
        <v>408</v>
      </c>
      <c r="J397">
        <v>84</v>
      </c>
      <c r="K397">
        <v>0</v>
      </c>
    </row>
    <row r="398" spans="1:11" x14ac:dyDescent="0.4">
      <c r="A398" s="1" t="s">
        <v>159</v>
      </c>
      <c r="B398">
        <v>73</v>
      </c>
      <c r="C398">
        <v>6</v>
      </c>
      <c r="E398" s="1" t="s">
        <v>325</v>
      </c>
      <c r="F398">
        <v>73</v>
      </c>
      <c r="G398">
        <v>2</v>
      </c>
      <c r="I398" s="1" t="s">
        <v>360</v>
      </c>
      <c r="J398">
        <v>84</v>
      </c>
      <c r="K398">
        <v>0</v>
      </c>
    </row>
    <row r="399" spans="1:11" x14ac:dyDescent="0.4">
      <c r="A399" s="1" t="s">
        <v>384</v>
      </c>
      <c r="B399">
        <v>90</v>
      </c>
      <c r="C399">
        <v>6</v>
      </c>
      <c r="E399" s="1" t="s">
        <v>221</v>
      </c>
      <c r="F399">
        <v>74</v>
      </c>
      <c r="G399">
        <v>2</v>
      </c>
      <c r="I399" s="1" t="s">
        <v>288</v>
      </c>
      <c r="J399">
        <v>84</v>
      </c>
      <c r="K399">
        <v>0</v>
      </c>
    </row>
    <row r="400" spans="1:11" x14ac:dyDescent="0.4">
      <c r="A400" s="1" t="s">
        <v>435</v>
      </c>
      <c r="B400">
        <v>95</v>
      </c>
      <c r="C400">
        <v>6</v>
      </c>
      <c r="E400" s="1" t="s">
        <v>426</v>
      </c>
      <c r="F400">
        <v>72</v>
      </c>
      <c r="G400">
        <v>2</v>
      </c>
      <c r="I400" s="1" t="s">
        <v>258</v>
      </c>
      <c r="J400">
        <v>84</v>
      </c>
      <c r="K400">
        <v>0</v>
      </c>
    </row>
    <row r="401" spans="1:11" x14ac:dyDescent="0.4">
      <c r="A401" s="1" t="s">
        <v>302</v>
      </c>
      <c r="B401">
        <v>83</v>
      </c>
      <c r="C401">
        <v>6</v>
      </c>
      <c r="E401" s="1" t="s">
        <v>439</v>
      </c>
      <c r="F401">
        <v>72</v>
      </c>
      <c r="G401">
        <v>2</v>
      </c>
      <c r="I401" s="1" t="s">
        <v>421</v>
      </c>
      <c r="J401">
        <v>84</v>
      </c>
      <c r="K401">
        <v>0</v>
      </c>
    </row>
    <row r="402" spans="1:11" x14ac:dyDescent="0.4">
      <c r="A402" s="1" t="s">
        <v>415</v>
      </c>
      <c r="B402">
        <v>75</v>
      </c>
      <c r="C402">
        <v>6</v>
      </c>
      <c r="E402" s="1" t="s">
        <v>359</v>
      </c>
      <c r="F402">
        <v>73</v>
      </c>
      <c r="G402">
        <v>2</v>
      </c>
      <c r="I402" s="1" t="s">
        <v>381</v>
      </c>
      <c r="J402">
        <v>71</v>
      </c>
      <c r="K402">
        <v>0</v>
      </c>
    </row>
    <row r="403" spans="1:11" x14ac:dyDescent="0.4">
      <c r="A403" s="1" t="s">
        <v>375</v>
      </c>
      <c r="B403">
        <v>74</v>
      </c>
      <c r="C403">
        <v>6</v>
      </c>
      <c r="E403" s="1" t="s">
        <v>365</v>
      </c>
      <c r="F403">
        <v>73</v>
      </c>
      <c r="G403">
        <v>2</v>
      </c>
      <c r="I403" s="1" t="s">
        <v>450</v>
      </c>
      <c r="J403">
        <v>77</v>
      </c>
      <c r="K403">
        <v>0</v>
      </c>
    </row>
    <row r="404" spans="1:11" x14ac:dyDescent="0.4">
      <c r="A404" s="1" t="s">
        <v>193</v>
      </c>
      <c r="B404">
        <v>109</v>
      </c>
      <c r="C404">
        <v>5</v>
      </c>
      <c r="E404" s="1" t="s">
        <v>445</v>
      </c>
      <c r="F404">
        <v>75</v>
      </c>
      <c r="G404">
        <v>2</v>
      </c>
      <c r="I404" s="1" t="s">
        <v>299</v>
      </c>
      <c r="J404">
        <v>77</v>
      </c>
      <c r="K404">
        <v>0</v>
      </c>
    </row>
    <row r="405" spans="1:11" x14ac:dyDescent="0.4">
      <c r="A405" s="1" t="s">
        <v>354</v>
      </c>
      <c r="B405">
        <v>73</v>
      </c>
      <c r="C405">
        <v>5</v>
      </c>
      <c r="E405" s="1" t="s">
        <v>447</v>
      </c>
      <c r="F405">
        <v>95</v>
      </c>
      <c r="G405">
        <v>2</v>
      </c>
      <c r="I405" s="1" t="s">
        <v>451</v>
      </c>
      <c r="J405">
        <v>74</v>
      </c>
      <c r="K405">
        <v>0</v>
      </c>
    </row>
    <row r="406" spans="1:11" x14ac:dyDescent="0.4">
      <c r="A406" s="1" t="s">
        <v>109</v>
      </c>
      <c r="B406">
        <v>61</v>
      </c>
      <c r="C406">
        <v>5</v>
      </c>
      <c r="E406" s="1" t="s">
        <v>337</v>
      </c>
      <c r="F406">
        <v>73</v>
      </c>
      <c r="G406">
        <v>2</v>
      </c>
      <c r="I406" s="1" t="s">
        <v>452</v>
      </c>
      <c r="J406">
        <v>74</v>
      </c>
      <c r="K406">
        <v>0</v>
      </c>
    </row>
    <row r="407" spans="1:11" x14ac:dyDescent="0.4">
      <c r="A407" s="1" t="s">
        <v>443</v>
      </c>
      <c r="B407">
        <v>74</v>
      </c>
      <c r="C407">
        <v>5</v>
      </c>
      <c r="E407" s="1" t="s">
        <v>442</v>
      </c>
      <c r="F407">
        <v>84</v>
      </c>
      <c r="G407">
        <v>2</v>
      </c>
      <c r="I407" s="1" t="s">
        <v>383</v>
      </c>
      <c r="J407">
        <v>75</v>
      </c>
      <c r="K407">
        <v>0</v>
      </c>
    </row>
    <row r="408" spans="1:11" x14ac:dyDescent="0.4">
      <c r="A408" s="1" t="s">
        <v>220</v>
      </c>
      <c r="B408">
        <v>73</v>
      </c>
      <c r="C408">
        <v>5</v>
      </c>
      <c r="E408" s="1" t="s">
        <v>451</v>
      </c>
      <c r="F408">
        <v>74</v>
      </c>
      <c r="G408">
        <v>2</v>
      </c>
      <c r="I408" s="1" t="s">
        <v>267</v>
      </c>
      <c r="J408">
        <v>74</v>
      </c>
      <c r="K408">
        <v>0</v>
      </c>
    </row>
    <row r="409" spans="1:11" x14ac:dyDescent="0.4">
      <c r="A409" s="1" t="s">
        <v>452</v>
      </c>
      <c r="B409">
        <v>74</v>
      </c>
      <c r="C409">
        <v>5</v>
      </c>
      <c r="E409" s="1" t="s">
        <v>452</v>
      </c>
      <c r="F409">
        <v>74</v>
      </c>
      <c r="G409">
        <v>2</v>
      </c>
      <c r="I409" s="1" t="s">
        <v>378</v>
      </c>
      <c r="J409">
        <v>74</v>
      </c>
      <c r="K409">
        <v>0</v>
      </c>
    </row>
    <row r="410" spans="1:11" x14ac:dyDescent="0.4">
      <c r="A410" s="1" t="s">
        <v>361</v>
      </c>
      <c r="B410">
        <v>73</v>
      </c>
      <c r="C410">
        <v>5</v>
      </c>
      <c r="E410" s="1" t="s">
        <v>383</v>
      </c>
      <c r="F410">
        <v>75</v>
      </c>
      <c r="G410">
        <v>2</v>
      </c>
      <c r="I410" s="1" t="s">
        <v>440</v>
      </c>
      <c r="J410">
        <v>74</v>
      </c>
      <c r="K410">
        <v>0</v>
      </c>
    </row>
    <row r="411" spans="1:11" x14ac:dyDescent="0.4">
      <c r="A411" s="1" t="s">
        <v>104</v>
      </c>
      <c r="B411">
        <v>75</v>
      </c>
      <c r="C411">
        <v>4</v>
      </c>
      <c r="E411" s="1" t="s">
        <v>440</v>
      </c>
      <c r="F411">
        <v>74</v>
      </c>
      <c r="G411">
        <v>2</v>
      </c>
      <c r="I411" s="1" t="s">
        <v>453</v>
      </c>
      <c r="J411">
        <v>77</v>
      </c>
      <c r="K411">
        <v>0</v>
      </c>
    </row>
    <row r="412" spans="1:11" x14ac:dyDescent="0.4">
      <c r="A412" s="1" t="s">
        <v>422</v>
      </c>
      <c r="B412">
        <v>74</v>
      </c>
      <c r="C412">
        <v>4</v>
      </c>
      <c r="E412" s="1" t="s">
        <v>453</v>
      </c>
      <c r="F412">
        <v>77</v>
      </c>
      <c r="G412">
        <v>2</v>
      </c>
      <c r="I412" s="1" t="s">
        <v>336</v>
      </c>
      <c r="J412">
        <v>74</v>
      </c>
      <c r="K412">
        <v>0</v>
      </c>
    </row>
    <row r="413" spans="1:11" x14ac:dyDescent="0.4">
      <c r="A413" s="1" t="s">
        <v>436</v>
      </c>
      <c r="B413">
        <v>74</v>
      </c>
      <c r="C413">
        <v>4</v>
      </c>
      <c r="E413" s="1" t="s">
        <v>454</v>
      </c>
      <c r="F413">
        <v>74</v>
      </c>
      <c r="G413">
        <v>2</v>
      </c>
      <c r="I413" s="1" t="s">
        <v>262</v>
      </c>
      <c r="J413">
        <v>74</v>
      </c>
      <c r="K413">
        <v>0</v>
      </c>
    </row>
    <row r="414" spans="1:11" x14ac:dyDescent="0.4">
      <c r="A414" s="1" t="s">
        <v>358</v>
      </c>
      <c r="B414">
        <v>73</v>
      </c>
      <c r="C414">
        <v>4</v>
      </c>
      <c r="E414" s="1" t="s">
        <v>403</v>
      </c>
      <c r="F414">
        <v>83</v>
      </c>
      <c r="G414">
        <v>2</v>
      </c>
      <c r="I414" s="1" t="s">
        <v>443</v>
      </c>
      <c r="J414">
        <v>74</v>
      </c>
      <c r="K414">
        <v>0</v>
      </c>
    </row>
    <row r="415" spans="1:11" x14ac:dyDescent="0.4">
      <c r="A415" s="1" t="s">
        <v>449</v>
      </c>
      <c r="B415">
        <v>83</v>
      </c>
      <c r="C415">
        <v>4</v>
      </c>
      <c r="E415" s="1" t="s">
        <v>370</v>
      </c>
      <c r="F415">
        <v>83</v>
      </c>
      <c r="G415">
        <v>2</v>
      </c>
      <c r="I415" s="1" t="s">
        <v>444</v>
      </c>
      <c r="J415">
        <v>74</v>
      </c>
      <c r="K415">
        <v>0</v>
      </c>
    </row>
    <row r="416" spans="1:11" x14ac:dyDescent="0.4">
      <c r="A416" s="1" t="s">
        <v>455</v>
      </c>
      <c r="B416">
        <v>75</v>
      </c>
      <c r="C416">
        <v>4</v>
      </c>
      <c r="E416" s="1" t="s">
        <v>302</v>
      </c>
      <c r="F416">
        <v>83</v>
      </c>
      <c r="G416">
        <v>2</v>
      </c>
      <c r="I416" s="1" t="s">
        <v>436</v>
      </c>
      <c r="J416">
        <v>74</v>
      </c>
      <c r="K416">
        <v>0</v>
      </c>
    </row>
    <row r="417" spans="1:11" x14ac:dyDescent="0.4">
      <c r="A417" s="1" t="s">
        <v>421</v>
      </c>
      <c r="B417">
        <v>84</v>
      </c>
      <c r="C417">
        <v>3</v>
      </c>
      <c r="E417" s="1" t="s">
        <v>456</v>
      </c>
      <c r="F417">
        <v>94</v>
      </c>
      <c r="G417">
        <v>2</v>
      </c>
      <c r="I417" s="1" t="s">
        <v>333</v>
      </c>
      <c r="J417">
        <v>74</v>
      </c>
      <c r="K417">
        <v>0</v>
      </c>
    </row>
    <row r="418" spans="1:11" x14ac:dyDescent="0.4">
      <c r="A418" s="1" t="s">
        <v>419</v>
      </c>
      <c r="B418">
        <v>72</v>
      </c>
      <c r="C418">
        <v>3</v>
      </c>
      <c r="E418" s="1" t="s">
        <v>417</v>
      </c>
      <c r="F418">
        <v>75</v>
      </c>
      <c r="G418">
        <v>2</v>
      </c>
      <c r="I418" s="1" t="s">
        <v>454</v>
      </c>
      <c r="J418">
        <v>74</v>
      </c>
      <c r="K418">
        <v>0</v>
      </c>
    </row>
    <row r="419" spans="1:11" x14ac:dyDescent="0.4">
      <c r="A419" s="1" t="s">
        <v>397</v>
      </c>
      <c r="B419">
        <v>74</v>
      </c>
      <c r="C419">
        <v>3</v>
      </c>
      <c r="E419" s="1" t="s">
        <v>235</v>
      </c>
      <c r="F419">
        <v>74</v>
      </c>
      <c r="G419">
        <v>2</v>
      </c>
      <c r="I419" s="1" t="s">
        <v>422</v>
      </c>
      <c r="J419">
        <v>74</v>
      </c>
      <c r="K419">
        <v>0</v>
      </c>
    </row>
    <row r="420" spans="1:11" x14ac:dyDescent="0.4">
      <c r="A420" s="1" t="s">
        <v>429</v>
      </c>
      <c r="B420">
        <v>73</v>
      </c>
      <c r="C420">
        <v>3</v>
      </c>
      <c r="E420" s="1" t="s">
        <v>393</v>
      </c>
      <c r="F420">
        <v>71</v>
      </c>
      <c r="G420">
        <v>1</v>
      </c>
      <c r="I420" s="1" t="s">
        <v>457</v>
      </c>
      <c r="J420">
        <v>74</v>
      </c>
      <c r="K420">
        <v>0</v>
      </c>
    </row>
    <row r="421" spans="1:11" x14ac:dyDescent="0.4">
      <c r="A421" s="1" t="s">
        <v>439</v>
      </c>
      <c r="B421">
        <v>72</v>
      </c>
      <c r="C421">
        <v>3</v>
      </c>
      <c r="E421" s="1" t="s">
        <v>63</v>
      </c>
      <c r="F421">
        <v>67</v>
      </c>
      <c r="G421">
        <v>1</v>
      </c>
      <c r="I421" s="1" t="s">
        <v>371</v>
      </c>
      <c r="J421">
        <v>74</v>
      </c>
      <c r="K421">
        <v>0</v>
      </c>
    </row>
    <row r="422" spans="1:11" x14ac:dyDescent="0.4">
      <c r="A422" s="1" t="s">
        <v>337</v>
      </c>
      <c r="B422">
        <v>73</v>
      </c>
      <c r="C422">
        <v>3</v>
      </c>
      <c r="E422" s="1" t="s">
        <v>396</v>
      </c>
      <c r="F422">
        <v>73</v>
      </c>
      <c r="G422">
        <v>1</v>
      </c>
      <c r="I422" s="1" t="s">
        <v>424</v>
      </c>
      <c r="J422">
        <v>74</v>
      </c>
      <c r="K422">
        <v>0</v>
      </c>
    </row>
    <row r="423" spans="1:11" x14ac:dyDescent="0.4">
      <c r="A423" s="1" t="s">
        <v>425</v>
      </c>
      <c r="B423">
        <v>73</v>
      </c>
      <c r="C423">
        <v>3</v>
      </c>
      <c r="E423" s="1" t="s">
        <v>405</v>
      </c>
      <c r="F423">
        <v>73</v>
      </c>
      <c r="G423">
        <v>1</v>
      </c>
      <c r="I423" s="1" t="s">
        <v>329</v>
      </c>
      <c r="J423">
        <v>74</v>
      </c>
      <c r="K423">
        <v>0</v>
      </c>
    </row>
    <row r="424" spans="1:11" x14ac:dyDescent="0.4">
      <c r="A424" s="1" t="s">
        <v>458</v>
      </c>
      <c r="B424">
        <v>74</v>
      </c>
      <c r="C424">
        <v>3</v>
      </c>
      <c r="E424" s="1" t="s">
        <v>259</v>
      </c>
      <c r="F424">
        <v>75</v>
      </c>
      <c r="G424">
        <v>1</v>
      </c>
      <c r="I424" s="1" t="s">
        <v>411</v>
      </c>
      <c r="J424">
        <v>74</v>
      </c>
      <c r="K424">
        <v>0</v>
      </c>
    </row>
    <row r="425" spans="1:11" x14ac:dyDescent="0.4">
      <c r="A425" s="1" t="s">
        <v>201</v>
      </c>
      <c r="B425">
        <v>73</v>
      </c>
      <c r="C425">
        <v>2</v>
      </c>
      <c r="E425" s="1" t="s">
        <v>320</v>
      </c>
      <c r="F425">
        <v>75</v>
      </c>
      <c r="G425">
        <v>1</v>
      </c>
      <c r="I425" s="1" t="s">
        <v>303</v>
      </c>
      <c r="J425">
        <v>73</v>
      </c>
      <c r="K425">
        <v>0</v>
      </c>
    </row>
    <row r="426" spans="1:11" x14ac:dyDescent="0.4">
      <c r="A426" s="1" t="s">
        <v>316</v>
      </c>
      <c r="B426">
        <v>88</v>
      </c>
      <c r="C426">
        <v>2</v>
      </c>
      <c r="E426" s="1" t="s">
        <v>391</v>
      </c>
      <c r="F426">
        <v>75</v>
      </c>
      <c r="G426">
        <v>1</v>
      </c>
      <c r="I426" s="1" t="s">
        <v>350</v>
      </c>
      <c r="J426">
        <v>75</v>
      </c>
      <c r="K426">
        <v>0</v>
      </c>
    </row>
    <row r="427" spans="1:11" x14ac:dyDescent="0.4">
      <c r="A427" s="1" t="s">
        <v>392</v>
      </c>
      <c r="B427">
        <v>72</v>
      </c>
      <c r="C427">
        <v>2</v>
      </c>
      <c r="E427" s="1" t="s">
        <v>353</v>
      </c>
      <c r="F427">
        <v>75</v>
      </c>
      <c r="G427">
        <v>1</v>
      </c>
      <c r="I427" s="1" t="s">
        <v>349</v>
      </c>
      <c r="J427">
        <v>83</v>
      </c>
      <c r="K427">
        <v>0</v>
      </c>
    </row>
    <row r="428" spans="1:11" x14ac:dyDescent="0.4">
      <c r="A428" s="1" t="s">
        <v>427</v>
      </c>
      <c r="B428">
        <v>72</v>
      </c>
      <c r="C428">
        <v>2</v>
      </c>
      <c r="E428" s="1" t="s">
        <v>415</v>
      </c>
      <c r="F428">
        <v>75</v>
      </c>
      <c r="G428">
        <v>1</v>
      </c>
      <c r="I428" s="1" t="s">
        <v>403</v>
      </c>
      <c r="J428">
        <v>83</v>
      </c>
      <c r="K428">
        <v>0</v>
      </c>
    </row>
    <row r="429" spans="1:11" x14ac:dyDescent="0.4">
      <c r="A429" s="1" t="s">
        <v>437</v>
      </c>
      <c r="B429">
        <v>83</v>
      </c>
      <c r="C429">
        <v>2</v>
      </c>
      <c r="E429" s="1" t="s">
        <v>418</v>
      </c>
      <c r="F429">
        <v>75</v>
      </c>
      <c r="G429">
        <v>1</v>
      </c>
      <c r="I429" s="1" t="s">
        <v>362</v>
      </c>
      <c r="J429">
        <v>83</v>
      </c>
      <c r="K429">
        <v>0</v>
      </c>
    </row>
    <row r="430" spans="1:11" x14ac:dyDescent="0.4">
      <c r="A430" s="1" t="s">
        <v>291</v>
      </c>
      <c r="B430">
        <v>74</v>
      </c>
      <c r="C430">
        <v>2</v>
      </c>
      <c r="E430" s="1" t="s">
        <v>322</v>
      </c>
      <c r="F430">
        <v>75</v>
      </c>
      <c r="G430">
        <v>1</v>
      </c>
      <c r="I430" s="1" t="s">
        <v>459</v>
      </c>
      <c r="J430">
        <v>73</v>
      </c>
      <c r="K430">
        <v>0</v>
      </c>
    </row>
    <row r="431" spans="1:11" x14ac:dyDescent="0.4">
      <c r="A431" s="1" t="s">
        <v>446</v>
      </c>
      <c r="B431">
        <v>90</v>
      </c>
      <c r="C431">
        <v>2</v>
      </c>
      <c r="E431" s="1" t="s">
        <v>425</v>
      </c>
      <c r="F431">
        <v>73</v>
      </c>
      <c r="G431">
        <v>1</v>
      </c>
      <c r="I431" s="1" t="s">
        <v>370</v>
      </c>
      <c r="J431">
        <v>83</v>
      </c>
      <c r="K431">
        <v>0</v>
      </c>
    </row>
    <row r="432" spans="1:11" x14ac:dyDescent="0.4">
      <c r="A432" s="1" t="s">
        <v>423</v>
      </c>
      <c r="B432">
        <v>73</v>
      </c>
      <c r="C432">
        <v>2</v>
      </c>
      <c r="E432" s="1" t="s">
        <v>358</v>
      </c>
      <c r="F432">
        <v>73</v>
      </c>
      <c r="G432">
        <v>1</v>
      </c>
      <c r="I432" s="1" t="s">
        <v>126</v>
      </c>
      <c r="J432">
        <v>83</v>
      </c>
      <c r="K432">
        <v>0</v>
      </c>
    </row>
    <row r="433" spans="1:11" x14ac:dyDescent="0.4">
      <c r="A433" s="1" t="s">
        <v>445</v>
      </c>
      <c r="B433">
        <v>75</v>
      </c>
      <c r="C433">
        <v>2</v>
      </c>
      <c r="E433" s="1" t="s">
        <v>361</v>
      </c>
      <c r="F433">
        <v>73</v>
      </c>
      <c r="G433">
        <v>1</v>
      </c>
      <c r="I433" s="1" t="s">
        <v>385</v>
      </c>
      <c r="J433">
        <v>83</v>
      </c>
      <c r="K433">
        <v>0</v>
      </c>
    </row>
    <row r="434" spans="1:11" x14ac:dyDescent="0.4">
      <c r="A434" s="1" t="s">
        <v>447</v>
      </c>
      <c r="B434">
        <v>95</v>
      </c>
      <c r="C434">
        <v>2</v>
      </c>
      <c r="E434" s="1" t="s">
        <v>428</v>
      </c>
      <c r="F434">
        <v>73</v>
      </c>
      <c r="G434">
        <v>1</v>
      </c>
      <c r="I434" s="1" t="s">
        <v>437</v>
      </c>
      <c r="J434">
        <v>83</v>
      </c>
      <c r="K434">
        <v>0</v>
      </c>
    </row>
    <row r="435" spans="1:11" x14ac:dyDescent="0.4">
      <c r="A435" s="1" t="s">
        <v>451</v>
      </c>
      <c r="B435">
        <v>74</v>
      </c>
      <c r="C435">
        <v>2</v>
      </c>
      <c r="E435" s="1" t="s">
        <v>179</v>
      </c>
      <c r="F435">
        <v>73</v>
      </c>
      <c r="G435">
        <v>1</v>
      </c>
      <c r="I435" s="1" t="s">
        <v>339</v>
      </c>
      <c r="J435">
        <v>79</v>
      </c>
      <c r="K435">
        <v>0</v>
      </c>
    </row>
    <row r="436" spans="1:11" x14ac:dyDescent="0.4">
      <c r="A436" s="1" t="s">
        <v>457</v>
      </c>
      <c r="B436">
        <v>74</v>
      </c>
      <c r="C436">
        <v>2</v>
      </c>
      <c r="E436" s="1" t="s">
        <v>431</v>
      </c>
      <c r="F436">
        <v>57</v>
      </c>
      <c r="G436">
        <v>1</v>
      </c>
      <c r="I436" s="1" t="s">
        <v>136</v>
      </c>
      <c r="J436">
        <v>83</v>
      </c>
      <c r="K436">
        <v>0</v>
      </c>
    </row>
    <row r="437" spans="1:11" x14ac:dyDescent="0.4">
      <c r="A437" s="1" t="s">
        <v>459</v>
      </c>
      <c r="B437">
        <v>73</v>
      </c>
      <c r="C437">
        <v>2</v>
      </c>
      <c r="E437" s="1" t="s">
        <v>402</v>
      </c>
      <c r="F437">
        <v>74</v>
      </c>
      <c r="G437">
        <v>1</v>
      </c>
      <c r="I437" s="1" t="s">
        <v>427</v>
      </c>
      <c r="J437">
        <v>72</v>
      </c>
      <c r="K437">
        <v>0</v>
      </c>
    </row>
    <row r="438" spans="1:11" x14ac:dyDescent="0.4">
      <c r="A438" s="1" t="s">
        <v>292</v>
      </c>
      <c r="B438">
        <v>73</v>
      </c>
      <c r="C438">
        <v>1</v>
      </c>
      <c r="E438" s="1" t="s">
        <v>432</v>
      </c>
      <c r="F438">
        <v>73</v>
      </c>
      <c r="G438">
        <v>1</v>
      </c>
      <c r="I438" s="1" t="s">
        <v>300</v>
      </c>
      <c r="J438">
        <v>75</v>
      </c>
      <c r="K438">
        <v>0</v>
      </c>
    </row>
    <row r="439" spans="1:11" x14ac:dyDescent="0.4">
      <c r="A439" s="1" t="s">
        <v>363</v>
      </c>
      <c r="B439">
        <v>67</v>
      </c>
      <c r="C439">
        <v>1</v>
      </c>
      <c r="E439" s="1" t="s">
        <v>430</v>
      </c>
      <c r="F439">
        <v>72</v>
      </c>
      <c r="G439">
        <v>1</v>
      </c>
      <c r="I439" s="1" t="s">
        <v>460</v>
      </c>
      <c r="J439">
        <v>75</v>
      </c>
      <c r="K439">
        <v>0</v>
      </c>
    </row>
    <row r="440" spans="1:11" x14ac:dyDescent="0.4">
      <c r="A440" s="1" t="s">
        <v>394</v>
      </c>
      <c r="B440">
        <v>73</v>
      </c>
      <c r="C440">
        <v>1</v>
      </c>
      <c r="E440" s="1" t="s">
        <v>410</v>
      </c>
      <c r="F440">
        <v>73</v>
      </c>
      <c r="G440">
        <v>1</v>
      </c>
      <c r="I440" s="1" t="s">
        <v>311</v>
      </c>
      <c r="J440">
        <v>73</v>
      </c>
      <c r="K440">
        <v>0</v>
      </c>
    </row>
    <row r="441" spans="1:11" x14ac:dyDescent="0.4">
      <c r="A441" s="1" t="s">
        <v>420</v>
      </c>
      <c r="B441">
        <v>73</v>
      </c>
      <c r="C441">
        <v>1</v>
      </c>
      <c r="E441" s="1" t="s">
        <v>441</v>
      </c>
      <c r="F441">
        <v>76</v>
      </c>
      <c r="G441">
        <v>1</v>
      </c>
      <c r="I441" s="1" t="s">
        <v>455</v>
      </c>
      <c r="J441">
        <v>75</v>
      </c>
      <c r="K441">
        <v>0</v>
      </c>
    </row>
    <row r="442" spans="1:11" x14ac:dyDescent="0.4">
      <c r="A442" s="1" t="s">
        <v>433</v>
      </c>
      <c r="B442">
        <v>73</v>
      </c>
      <c r="C442">
        <v>1</v>
      </c>
      <c r="E442" s="1" t="s">
        <v>183</v>
      </c>
      <c r="F442">
        <v>73</v>
      </c>
      <c r="G442">
        <v>1</v>
      </c>
      <c r="I442" s="1" t="s">
        <v>409</v>
      </c>
      <c r="J442">
        <v>74</v>
      </c>
      <c r="K442">
        <v>0</v>
      </c>
    </row>
    <row r="443" spans="1:11" x14ac:dyDescent="0.4">
      <c r="A443" s="1" t="s">
        <v>456</v>
      </c>
      <c r="B443">
        <v>94</v>
      </c>
      <c r="C443">
        <v>1</v>
      </c>
      <c r="E443" s="1" t="s">
        <v>449</v>
      </c>
      <c r="F443">
        <v>83</v>
      </c>
      <c r="G443">
        <v>1</v>
      </c>
      <c r="I443" s="1" t="s">
        <v>413</v>
      </c>
      <c r="J443">
        <v>73</v>
      </c>
      <c r="K443">
        <v>0</v>
      </c>
    </row>
    <row r="444" spans="1:11" x14ac:dyDescent="0.4">
      <c r="A444" s="1" t="s">
        <v>393</v>
      </c>
      <c r="B444">
        <v>71</v>
      </c>
      <c r="C444">
        <v>1</v>
      </c>
      <c r="E444" s="1" t="s">
        <v>434</v>
      </c>
      <c r="F444">
        <v>84</v>
      </c>
      <c r="G444">
        <v>1</v>
      </c>
      <c r="I444" s="1" t="s">
        <v>448</v>
      </c>
      <c r="J444">
        <v>73</v>
      </c>
      <c r="K444">
        <v>0</v>
      </c>
    </row>
    <row r="445" spans="1:11" x14ac:dyDescent="0.4">
      <c r="A445" s="1" t="s">
        <v>432</v>
      </c>
      <c r="B445">
        <v>73</v>
      </c>
      <c r="C445">
        <v>1</v>
      </c>
      <c r="E445" s="1" t="s">
        <v>450</v>
      </c>
      <c r="F445">
        <v>77</v>
      </c>
      <c r="G445">
        <v>1</v>
      </c>
      <c r="I445" s="1" t="s">
        <v>414</v>
      </c>
      <c r="J445">
        <v>73</v>
      </c>
      <c r="K445">
        <v>0</v>
      </c>
    </row>
    <row r="446" spans="1:11" x14ac:dyDescent="0.4">
      <c r="A446" s="1" t="s">
        <v>183</v>
      </c>
      <c r="B446">
        <v>73</v>
      </c>
      <c r="C446">
        <v>1</v>
      </c>
      <c r="E446" s="1" t="s">
        <v>376</v>
      </c>
      <c r="F446">
        <v>63</v>
      </c>
      <c r="G446">
        <v>1</v>
      </c>
      <c r="I446" s="1" t="s">
        <v>456</v>
      </c>
      <c r="J446">
        <v>94</v>
      </c>
      <c r="K446">
        <v>0</v>
      </c>
    </row>
    <row r="447" spans="1:11" x14ac:dyDescent="0.4">
      <c r="A447" s="1" t="s">
        <v>450</v>
      </c>
      <c r="B447">
        <v>77</v>
      </c>
      <c r="C447">
        <v>1</v>
      </c>
      <c r="E447" s="1" t="s">
        <v>375</v>
      </c>
      <c r="F447">
        <v>74</v>
      </c>
      <c r="G447">
        <v>1</v>
      </c>
      <c r="I447" s="1" t="s">
        <v>153</v>
      </c>
      <c r="J447">
        <v>95</v>
      </c>
      <c r="K447">
        <v>0</v>
      </c>
    </row>
    <row r="448" spans="1:11" x14ac:dyDescent="0.4">
      <c r="A448" s="1" t="s">
        <v>460</v>
      </c>
      <c r="B448">
        <v>75</v>
      </c>
      <c r="C448">
        <v>1</v>
      </c>
      <c r="E448" s="1" t="s">
        <v>457</v>
      </c>
      <c r="F448">
        <v>74</v>
      </c>
      <c r="G448">
        <v>1</v>
      </c>
      <c r="I448" s="1" t="s">
        <v>416</v>
      </c>
      <c r="J448">
        <v>94</v>
      </c>
      <c r="K448">
        <v>0</v>
      </c>
    </row>
    <row r="449" spans="1:11" x14ac:dyDescent="0.4">
      <c r="A449" s="1" t="s">
        <v>255</v>
      </c>
      <c r="B449">
        <v>67</v>
      </c>
      <c r="C449">
        <v>0</v>
      </c>
      <c r="E449" s="1" t="s">
        <v>379</v>
      </c>
      <c r="F449">
        <v>96</v>
      </c>
      <c r="G449">
        <v>1</v>
      </c>
      <c r="I449" s="1" t="s">
        <v>446</v>
      </c>
      <c r="J449">
        <v>90</v>
      </c>
      <c r="K449">
        <v>0</v>
      </c>
    </row>
    <row r="450" spans="1:11" x14ac:dyDescent="0.4">
      <c r="A450" s="1" t="s">
        <v>395</v>
      </c>
      <c r="B450">
        <v>67</v>
      </c>
      <c r="C450">
        <v>0</v>
      </c>
      <c r="E450" s="1" t="s">
        <v>323</v>
      </c>
      <c r="F450">
        <v>73</v>
      </c>
      <c r="G450">
        <v>1</v>
      </c>
      <c r="I450" s="1" t="s">
        <v>199</v>
      </c>
      <c r="J450">
        <v>95</v>
      </c>
      <c r="K450">
        <v>0</v>
      </c>
    </row>
    <row r="451" spans="1:11" x14ac:dyDescent="0.4">
      <c r="A451" s="1" t="s">
        <v>407</v>
      </c>
      <c r="B451">
        <v>73</v>
      </c>
      <c r="C451">
        <v>0</v>
      </c>
      <c r="E451" s="1" t="s">
        <v>459</v>
      </c>
      <c r="F451">
        <v>73</v>
      </c>
      <c r="G451">
        <v>1</v>
      </c>
      <c r="I451" s="1" t="s">
        <v>247</v>
      </c>
      <c r="J451">
        <v>90</v>
      </c>
      <c r="K451">
        <v>0</v>
      </c>
    </row>
    <row r="452" spans="1:11" x14ac:dyDescent="0.4">
      <c r="A452" s="1" t="s">
        <v>438</v>
      </c>
      <c r="B452">
        <v>70</v>
      </c>
      <c r="C452">
        <v>0</v>
      </c>
      <c r="E452" s="1" t="s">
        <v>460</v>
      </c>
      <c r="F452">
        <v>75</v>
      </c>
      <c r="G452">
        <v>1</v>
      </c>
      <c r="I452" s="1" t="s">
        <v>384</v>
      </c>
      <c r="J452">
        <v>90</v>
      </c>
      <c r="K452">
        <v>0</v>
      </c>
    </row>
    <row r="453" spans="1:11" x14ac:dyDescent="0.4">
      <c r="A453" s="1" t="s">
        <v>453</v>
      </c>
      <c r="B453">
        <v>77</v>
      </c>
      <c r="C453">
        <v>0</v>
      </c>
      <c r="E453" s="1" t="s">
        <v>455</v>
      </c>
      <c r="F453">
        <v>75</v>
      </c>
      <c r="G453">
        <v>1</v>
      </c>
      <c r="I453" s="1" t="s">
        <v>438</v>
      </c>
      <c r="J453">
        <v>70</v>
      </c>
      <c r="K453">
        <v>0</v>
      </c>
    </row>
    <row r="454" spans="1:11" x14ac:dyDescent="0.4">
      <c r="A454" s="1" t="s">
        <v>454</v>
      </c>
      <c r="B454">
        <v>74</v>
      </c>
      <c r="C454">
        <v>0</v>
      </c>
      <c r="E454" s="1" t="s">
        <v>448</v>
      </c>
      <c r="F454">
        <v>73</v>
      </c>
      <c r="G454">
        <v>1</v>
      </c>
      <c r="I454" s="1" t="s">
        <v>458</v>
      </c>
      <c r="J454">
        <v>74</v>
      </c>
      <c r="K454">
        <v>0</v>
      </c>
    </row>
    <row r="455" spans="1:11" x14ac:dyDescent="0.4">
      <c r="A455" s="1" t="s">
        <v>396</v>
      </c>
      <c r="B455">
        <v>73</v>
      </c>
      <c r="C455">
        <v>0</v>
      </c>
      <c r="E455" s="1" t="s">
        <v>387</v>
      </c>
      <c r="F455">
        <v>92</v>
      </c>
      <c r="G455">
        <v>1</v>
      </c>
      <c r="I455" s="1" t="s">
        <v>461</v>
      </c>
      <c r="J455">
        <v>74</v>
      </c>
      <c r="K455">
        <v>0</v>
      </c>
    </row>
    <row r="456" spans="1:11" x14ac:dyDescent="0.4">
      <c r="A456" s="1" t="s">
        <v>431</v>
      </c>
      <c r="B456">
        <v>57</v>
      </c>
      <c r="C456">
        <v>0</v>
      </c>
      <c r="E456" s="1" t="s">
        <v>388</v>
      </c>
      <c r="F456">
        <v>95</v>
      </c>
      <c r="G456">
        <v>1</v>
      </c>
      <c r="I456" s="1" t="s">
        <v>417</v>
      </c>
      <c r="J456">
        <v>75</v>
      </c>
      <c r="K456">
        <v>0</v>
      </c>
    </row>
    <row r="457" spans="1:11" x14ac:dyDescent="0.4">
      <c r="A457" s="1" t="s">
        <v>441</v>
      </c>
      <c r="B457">
        <v>76</v>
      </c>
      <c r="C457">
        <v>0</v>
      </c>
      <c r="E457" s="1" t="s">
        <v>458</v>
      </c>
      <c r="F457">
        <v>74</v>
      </c>
      <c r="G457">
        <v>1</v>
      </c>
      <c r="I457" s="1" t="s">
        <v>342</v>
      </c>
      <c r="J457">
        <v>72</v>
      </c>
      <c r="K457">
        <v>0</v>
      </c>
    </row>
    <row r="458" spans="1:11" x14ac:dyDescent="0.4">
      <c r="A458" s="1" t="s">
        <v>461</v>
      </c>
      <c r="B458">
        <v>74</v>
      </c>
      <c r="C458">
        <v>0</v>
      </c>
      <c r="E458" s="1" t="s">
        <v>461</v>
      </c>
      <c r="F458">
        <v>74</v>
      </c>
      <c r="G458">
        <v>1</v>
      </c>
      <c r="I458" s="1" t="s">
        <v>406</v>
      </c>
      <c r="J458">
        <v>74</v>
      </c>
      <c r="K458">
        <v>0</v>
      </c>
    </row>
    <row r="459" spans="1:11" x14ac:dyDescent="0.4">
      <c r="C459">
        <f>SUM(C3:C458)</f>
        <v>538226</v>
      </c>
      <c r="G459">
        <f>SUM(G3:G458)</f>
        <v>3733042</v>
      </c>
      <c r="K459">
        <f>SUM(K3:K458)</f>
        <v>1571546</v>
      </c>
    </row>
  </sheetData>
  <sortState xmlns:xlrd2="http://schemas.microsoft.com/office/spreadsheetml/2017/richdata2" ref="I4:K458">
    <sortCondition descending="1" ref="K4:K458"/>
  </sortState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E0DEA-9934-884C-B2AC-63CD1837787F}">
  <dimension ref="A1:M36"/>
  <sheetViews>
    <sheetView tabSelected="1" workbookViewId="0">
      <selection activeCell="K3" sqref="K3"/>
    </sheetView>
  </sheetViews>
  <sheetFormatPr baseColWidth="10" defaultColWidth="11" defaultRowHeight="15.5" x14ac:dyDescent="0.4"/>
  <cols>
    <col min="1" max="1" width="18.35546875" customWidth="1"/>
    <col min="4" max="4" width="11.640625" bestFit="1" customWidth="1"/>
    <col min="5" max="5" width="23.35546875" customWidth="1"/>
    <col min="9" max="9" width="17.5" customWidth="1"/>
  </cols>
  <sheetData>
    <row r="1" spans="1:13" x14ac:dyDescent="0.4">
      <c r="A1" s="2" t="s">
        <v>462</v>
      </c>
      <c r="E1" s="2" t="s">
        <v>463</v>
      </c>
      <c r="I1" s="2" t="s">
        <v>486</v>
      </c>
    </row>
    <row r="2" spans="1:13" ht="15.9" thickBot="1" x14ac:dyDescent="0.45"/>
    <row r="3" spans="1:13" x14ac:dyDescent="0.4">
      <c r="A3" s="5" t="s">
        <v>6</v>
      </c>
      <c r="B3" s="6">
        <v>73</v>
      </c>
      <c r="C3" s="6">
        <v>67177</v>
      </c>
      <c r="D3" s="6"/>
      <c r="E3" s="7" t="s">
        <v>6</v>
      </c>
      <c r="F3" s="6">
        <v>73</v>
      </c>
      <c r="G3" s="6">
        <v>1279882</v>
      </c>
      <c r="H3" s="6"/>
      <c r="I3" s="7" t="s">
        <v>6</v>
      </c>
      <c r="J3" s="6">
        <v>73</v>
      </c>
      <c r="K3" s="8">
        <v>912156</v>
      </c>
    </row>
    <row r="4" spans="1:13" x14ac:dyDescent="0.4">
      <c r="A4" s="9" t="s">
        <v>7</v>
      </c>
      <c r="B4">
        <v>72</v>
      </c>
      <c r="C4">
        <v>45935</v>
      </c>
      <c r="E4" s="1" t="s">
        <v>8</v>
      </c>
      <c r="F4">
        <v>74</v>
      </c>
      <c r="G4">
        <v>598016</v>
      </c>
      <c r="I4" s="1" t="s">
        <v>9</v>
      </c>
      <c r="J4">
        <v>73</v>
      </c>
      <c r="K4" s="10">
        <v>147442</v>
      </c>
    </row>
    <row r="5" spans="1:13" x14ac:dyDescent="0.4">
      <c r="A5" s="9" t="s">
        <v>8</v>
      </c>
      <c r="B5">
        <v>74</v>
      </c>
      <c r="C5">
        <v>38076</v>
      </c>
      <c r="E5" s="1" t="s">
        <v>10</v>
      </c>
      <c r="F5">
        <v>73</v>
      </c>
      <c r="G5">
        <v>426044</v>
      </c>
      <c r="I5" s="1" t="s">
        <v>11</v>
      </c>
      <c r="J5">
        <v>74</v>
      </c>
      <c r="K5" s="10">
        <v>134066</v>
      </c>
    </row>
    <row r="6" spans="1:13" x14ac:dyDescent="0.4">
      <c r="A6" s="9" t="s">
        <v>12</v>
      </c>
      <c r="B6">
        <v>74</v>
      </c>
      <c r="C6">
        <v>23541</v>
      </c>
      <c r="E6" s="1" t="s">
        <v>12</v>
      </c>
      <c r="F6">
        <v>74</v>
      </c>
      <c r="G6">
        <v>231525</v>
      </c>
      <c r="I6" s="1" t="s">
        <v>8</v>
      </c>
      <c r="J6">
        <v>74</v>
      </c>
      <c r="K6" s="10">
        <v>62214</v>
      </c>
    </row>
    <row r="7" spans="1:13" x14ac:dyDescent="0.4">
      <c r="A7" s="9" t="s">
        <v>10</v>
      </c>
      <c r="B7">
        <v>73</v>
      </c>
      <c r="C7">
        <v>20026</v>
      </c>
      <c r="E7" s="1" t="s">
        <v>13</v>
      </c>
      <c r="F7">
        <v>73</v>
      </c>
      <c r="G7">
        <v>204003</v>
      </c>
      <c r="I7" s="1" t="s">
        <v>13</v>
      </c>
      <c r="J7">
        <v>73</v>
      </c>
      <c r="K7" s="10">
        <v>41215</v>
      </c>
    </row>
    <row r="8" spans="1:13" x14ac:dyDescent="0.4">
      <c r="A8" s="9" t="s">
        <v>14</v>
      </c>
      <c r="B8">
        <v>72</v>
      </c>
      <c r="C8">
        <v>16205</v>
      </c>
      <c r="E8" s="1" t="s">
        <v>9</v>
      </c>
      <c r="F8">
        <v>73</v>
      </c>
      <c r="G8">
        <v>182375</v>
      </c>
      <c r="I8" s="1" t="s">
        <v>12</v>
      </c>
      <c r="J8">
        <v>74</v>
      </c>
      <c r="K8" s="10">
        <v>39962</v>
      </c>
    </row>
    <row r="9" spans="1:13" x14ac:dyDescent="0.4">
      <c r="A9" s="9" t="s">
        <v>9</v>
      </c>
      <c r="B9">
        <v>73</v>
      </c>
      <c r="C9">
        <v>14382</v>
      </c>
      <c r="E9" s="1" t="s">
        <v>15</v>
      </c>
      <c r="F9">
        <v>74</v>
      </c>
      <c r="G9">
        <v>144080</v>
      </c>
      <c r="I9" s="1" t="s">
        <v>10</v>
      </c>
      <c r="J9">
        <v>73</v>
      </c>
      <c r="K9" s="10">
        <v>37309</v>
      </c>
    </row>
    <row r="10" spans="1:13" x14ac:dyDescent="0.4">
      <c r="A10" s="9" t="s">
        <v>16</v>
      </c>
      <c r="B10">
        <v>74</v>
      </c>
      <c r="C10">
        <v>13633</v>
      </c>
      <c r="E10" s="1" t="s">
        <v>11</v>
      </c>
      <c r="F10">
        <v>74</v>
      </c>
      <c r="G10">
        <v>130723</v>
      </c>
      <c r="I10" s="1" t="s">
        <v>17</v>
      </c>
      <c r="J10">
        <v>73</v>
      </c>
      <c r="K10" s="10">
        <v>36097</v>
      </c>
    </row>
    <row r="11" spans="1:13" x14ac:dyDescent="0.4">
      <c r="A11" s="9" t="s">
        <v>13</v>
      </c>
      <c r="B11">
        <v>73</v>
      </c>
      <c r="C11">
        <v>13066</v>
      </c>
      <c r="E11" s="1" t="s">
        <v>16</v>
      </c>
      <c r="F11">
        <v>74</v>
      </c>
      <c r="G11">
        <v>88206</v>
      </c>
      <c r="I11" s="1" t="s">
        <v>18</v>
      </c>
      <c r="J11">
        <v>73</v>
      </c>
      <c r="K11" s="10">
        <v>28115</v>
      </c>
      <c r="M11" s="2" t="s">
        <v>464</v>
      </c>
    </row>
    <row r="12" spans="1:13" x14ac:dyDescent="0.4">
      <c r="A12" s="9" t="s">
        <v>19</v>
      </c>
      <c r="B12">
        <v>72</v>
      </c>
      <c r="C12">
        <v>12926</v>
      </c>
      <c r="E12" s="1" t="s">
        <v>17</v>
      </c>
      <c r="F12">
        <v>73</v>
      </c>
      <c r="G12">
        <v>77548</v>
      </c>
      <c r="I12" s="1" t="s">
        <v>20</v>
      </c>
      <c r="J12">
        <v>73</v>
      </c>
      <c r="K12" s="10">
        <v>18099</v>
      </c>
    </row>
    <row r="13" spans="1:13" x14ac:dyDescent="0.4">
      <c r="A13" s="9" t="s">
        <v>21</v>
      </c>
      <c r="B13">
        <v>73</v>
      </c>
      <c r="C13">
        <v>12325</v>
      </c>
      <c r="E13" s="1" t="s">
        <v>18</v>
      </c>
      <c r="F13">
        <v>73</v>
      </c>
      <c r="G13">
        <v>54013</v>
      </c>
      <c r="I13" s="1" t="s">
        <v>22</v>
      </c>
      <c r="J13">
        <v>73</v>
      </c>
      <c r="K13" s="10">
        <v>16060</v>
      </c>
    </row>
    <row r="14" spans="1:13" x14ac:dyDescent="0.4">
      <c r="A14" s="9" t="s">
        <v>11</v>
      </c>
      <c r="B14">
        <v>74</v>
      </c>
      <c r="C14">
        <v>12021</v>
      </c>
      <c r="E14" s="1" t="s">
        <v>23</v>
      </c>
      <c r="F14">
        <v>73</v>
      </c>
      <c r="G14">
        <v>29896</v>
      </c>
      <c r="I14" s="1" t="s">
        <v>24</v>
      </c>
      <c r="J14">
        <v>73</v>
      </c>
      <c r="K14" s="10">
        <v>11273</v>
      </c>
    </row>
    <row r="15" spans="1:13" x14ac:dyDescent="0.4">
      <c r="A15" s="9" t="s">
        <v>15</v>
      </c>
      <c r="B15">
        <v>74</v>
      </c>
      <c r="C15">
        <v>11063</v>
      </c>
      <c r="E15" s="1" t="s">
        <v>25</v>
      </c>
      <c r="F15">
        <v>73</v>
      </c>
      <c r="G15">
        <v>25163</v>
      </c>
      <c r="I15" s="1" t="s">
        <v>26</v>
      </c>
      <c r="J15">
        <v>73</v>
      </c>
      <c r="K15" s="10">
        <v>10979</v>
      </c>
    </row>
    <row r="16" spans="1:13" x14ac:dyDescent="0.4">
      <c r="A16" s="9" t="s">
        <v>27</v>
      </c>
      <c r="B16">
        <v>73</v>
      </c>
      <c r="C16">
        <v>10369</v>
      </c>
      <c r="E16" s="1" t="s">
        <v>26</v>
      </c>
      <c r="F16">
        <v>73</v>
      </c>
      <c r="G16">
        <v>22817</v>
      </c>
      <c r="I16" s="1" t="s">
        <v>25</v>
      </c>
      <c r="J16">
        <v>73</v>
      </c>
      <c r="K16" s="10">
        <v>9938</v>
      </c>
    </row>
    <row r="17" spans="1:12" x14ac:dyDescent="0.4">
      <c r="A17" s="9" t="s">
        <v>28</v>
      </c>
      <c r="B17">
        <v>73</v>
      </c>
      <c r="C17">
        <v>9744</v>
      </c>
      <c r="E17" s="1" t="s">
        <v>29</v>
      </c>
      <c r="F17">
        <v>74</v>
      </c>
      <c r="G17">
        <v>22661</v>
      </c>
      <c r="I17" s="1" t="s">
        <v>30</v>
      </c>
      <c r="J17">
        <v>73</v>
      </c>
      <c r="K17" s="10">
        <v>9147</v>
      </c>
    </row>
    <row r="18" spans="1:12" x14ac:dyDescent="0.4">
      <c r="A18" s="9" t="s">
        <v>31</v>
      </c>
      <c r="B18">
        <v>73</v>
      </c>
      <c r="C18">
        <v>9433</v>
      </c>
      <c r="E18" s="1" t="s">
        <v>24</v>
      </c>
      <c r="F18">
        <v>73</v>
      </c>
      <c r="G18">
        <v>19083</v>
      </c>
      <c r="I18" s="1" t="s">
        <v>32</v>
      </c>
      <c r="J18">
        <v>73</v>
      </c>
      <c r="K18" s="10">
        <v>7850</v>
      </c>
    </row>
    <row r="19" spans="1:12" x14ac:dyDescent="0.4">
      <c r="A19" s="9" t="s">
        <v>33</v>
      </c>
      <c r="B19">
        <v>72</v>
      </c>
      <c r="C19">
        <v>8605</v>
      </c>
      <c r="E19" s="1" t="s">
        <v>20</v>
      </c>
      <c r="F19">
        <v>73</v>
      </c>
      <c r="G19">
        <v>18206</v>
      </c>
      <c r="I19" s="1" t="s">
        <v>34</v>
      </c>
      <c r="J19">
        <v>73</v>
      </c>
      <c r="K19" s="10">
        <v>7168</v>
      </c>
    </row>
    <row r="20" spans="1:12" x14ac:dyDescent="0.4">
      <c r="A20" s="9" t="s">
        <v>35</v>
      </c>
      <c r="B20">
        <v>73</v>
      </c>
      <c r="C20">
        <v>8086</v>
      </c>
      <c r="E20" s="1" t="s">
        <v>22</v>
      </c>
      <c r="F20">
        <v>73</v>
      </c>
      <c r="G20">
        <v>16717</v>
      </c>
      <c r="I20" s="1" t="s">
        <v>29</v>
      </c>
      <c r="J20">
        <v>74</v>
      </c>
      <c r="K20" s="10">
        <v>6816</v>
      </c>
    </row>
    <row r="21" spans="1:12" x14ac:dyDescent="0.4">
      <c r="A21" s="9" t="s">
        <v>36</v>
      </c>
      <c r="B21">
        <v>73</v>
      </c>
      <c r="C21">
        <v>7079</v>
      </c>
      <c r="E21" s="1" t="s">
        <v>37</v>
      </c>
      <c r="F21">
        <v>74</v>
      </c>
      <c r="G21">
        <v>12577</v>
      </c>
      <c r="I21" s="1" t="s">
        <v>38</v>
      </c>
      <c r="J21">
        <v>73</v>
      </c>
      <c r="K21" s="10">
        <v>5525</v>
      </c>
    </row>
    <row r="22" spans="1:12" x14ac:dyDescent="0.4">
      <c r="A22" s="9" t="s">
        <v>39</v>
      </c>
      <c r="B22">
        <v>73</v>
      </c>
      <c r="C22">
        <v>5241</v>
      </c>
      <c r="E22" s="1" t="s">
        <v>40</v>
      </c>
      <c r="F22">
        <v>74</v>
      </c>
      <c r="G22">
        <v>12017</v>
      </c>
      <c r="I22" s="1" t="s">
        <v>41</v>
      </c>
      <c r="J22">
        <v>74</v>
      </c>
      <c r="K22" s="10">
        <v>3954</v>
      </c>
    </row>
    <row r="23" spans="1:12" x14ac:dyDescent="0.4">
      <c r="A23" s="9" t="s">
        <v>18</v>
      </c>
      <c r="B23">
        <v>73</v>
      </c>
      <c r="C23">
        <v>5007</v>
      </c>
      <c r="E23" s="1" t="s">
        <v>32</v>
      </c>
      <c r="F23">
        <v>73</v>
      </c>
      <c r="G23">
        <v>11723</v>
      </c>
      <c r="I23" s="1" t="s">
        <v>42</v>
      </c>
      <c r="J23">
        <v>73</v>
      </c>
      <c r="K23" s="10">
        <v>3029</v>
      </c>
    </row>
    <row r="24" spans="1:12" x14ac:dyDescent="0.4">
      <c r="A24" s="9" t="s">
        <v>43</v>
      </c>
      <c r="B24">
        <v>74</v>
      </c>
      <c r="C24">
        <v>4639</v>
      </c>
      <c r="E24" s="1" t="s">
        <v>30</v>
      </c>
      <c r="F24">
        <v>73</v>
      </c>
      <c r="G24">
        <v>10632</v>
      </c>
      <c r="I24" s="1" t="s">
        <v>15</v>
      </c>
      <c r="J24">
        <v>74</v>
      </c>
      <c r="K24" s="10">
        <v>2866</v>
      </c>
    </row>
    <row r="25" spans="1:12" ht="15.9" thickBot="1" x14ac:dyDescent="0.45">
      <c r="A25" s="11"/>
      <c r="B25" s="12"/>
      <c r="C25" s="12">
        <f>SUM(C3:C24)</f>
        <v>368579</v>
      </c>
      <c r="D25" s="12"/>
      <c r="E25" s="12"/>
      <c r="F25" s="12"/>
      <c r="G25" s="12">
        <f>SUM(G3:G24)</f>
        <v>3617907</v>
      </c>
      <c r="H25" s="12"/>
      <c r="I25" s="12"/>
      <c r="J25" s="12"/>
      <c r="K25" s="13">
        <f>SUM(K3:K24)</f>
        <v>1551280</v>
      </c>
    </row>
    <row r="28" spans="1:12" ht="15.9" thickBot="1" x14ac:dyDescent="0.45">
      <c r="C28" s="14" t="s">
        <v>465</v>
      </c>
      <c r="D28" s="14" t="s">
        <v>466</v>
      </c>
      <c r="G28" s="14" t="s">
        <v>465</v>
      </c>
      <c r="H28" s="14" t="s">
        <v>466</v>
      </c>
      <c r="K28" s="14" t="s">
        <v>465</v>
      </c>
      <c r="L28" s="14" t="s">
        <v>466</v>
      </c>
    </row>
    <row r="29" spans="1:12" x14ac:dyDescent="0.4">
      <c r="A29" s="5" t="s">
        <v>467</v>
      </c>
      <c r="B29" s="6"/>
      <c r="C29" s="6">
        <f>SUM(C3,C7,C11,C9,C23,C19)</f>
        <v>128263</v>
      </c>
      <c r="D29" s="15">
        <f>C29/C36</f>
        <v>0.34799323889858075</v>
      </c>
      <c r="E29" s="7" t="s">
        <v>467</v>
      </c>
      <c r="F29" s="6"/>
      <c r="G29" s="6">
        <f>SUM(G3,G5,G7,G8,G12,G13,G14,G15,G16,G18,G19,G20,G23,G24)</f>
        <v>2378102</v>
      </c>
      <c r="H29" s="15">
        <f>G29/G36</f>
        <v>0.65731429801816355</v>
      </c>
      <c r="I29" s="7" t="s">
        <v>467</v>
      </c>
      <c r="J29" s="6"/>
      <c r="K29" s="6">
        <f>SUM(K3,K4,K7,K9,K10,K11,K12,K13,K14,K15,K16,K17,K18,K19,K21,K23)</f>
        <v>1301402</v>
      </c>
      <c r="L29" s="16">
        <f>K29/K36</f>
        <v>0.83892140683822392</v>
      </c>
    </row>
    <row r="30" spans="1:12" x14ac:dyDescent="0.4">
      <c r="A30" s="9" t="s">
        <v>468</v>
      </c>
      <c r="C30">
        <f>SUM(C5,C6,C10,C14,C15,C24)</f>
        <v>102973</v>
      </c>
      <c r="D30" s="17">
        <f t="shared" ref="D30:D35" si="0">C30/C$36</f>
        <v>0.27937836935907906</v>
      </c>
      <c r="E30" s="1" t="s">
        <v>468</v>
      </c>
      <c r="G30">
        <f>SUM(G4,G6,G9,G10,G11,G17,G21,G22)</f>
        <v>1239805</v>
      </c>
      <c r="H30" s="17">
        <f>G30/G36</f>
        <v>0.34268570198183645</v>
      </c>
      <c r="I30" s="1" t="s">
        <v>468</v>
      </c>
      <c r="K30">
        <f>SUM(K5,K6,K8,K20,K22,K24)</f>
        <v>249878</v>
      </c>
      <c r="L30" s="18">
        <f>K30/K36</f>
        <v>0.16107859316177608</v>
      </c>
    </row>
    <row r="31" spans="1:12" x14ac:dyDescent="0.4">
      <c r="A31" s="9" t="s">
        <v>469</v>
      </c>
      <c r="C31">
        <f>SUM(C4,C8,C12,C21)</f>
        <v>82145</v>
      </c>
      <c r="D31" s="17">
        <f t="shared" si="0"/>
        <v>0.22286945268178598</v>
      </c>
      <c r="E31" s="1" t="s">
        <v>469</v>
      </c>
      <c r="G31">
        <v>0</v>
      </c>
      <c r="I31" s="1" t="s">
        <v>469</v>
      </c>
      <c r="K31">
        <v>0</v>
      </c>
      <c r="L31" s="10"/>
    </row>
    <row r="32" spans="1:12" x14ac:dyDescent="0.4">
      <c r="A32" s="9" t="s">
        <v>470</v>
      </c>
      <c r="C32">
        <f>SUM(C18,C17,C16)</f>
        <v>29546</v>
      </c>
      <c r="D32" s="17">
        <f t="shared" si="0"/>
        <v>8.0161919154373956E-2</v>
      </c>
      <c r="E32" s="1" t="s">
        <v>470</v>
      </c>
      <c r="G32">
        <v>0</v>
      </c>
      <c r="I32" s="1" t="s">
        <v>470</v>
      </c>
      <c r="K32">
        <v>0</v>
      </c>
      <c r="L32" s="10"/>
    </row>
    <row r="33" spans="1:12" x14ac:dyDescent="0.4">
      <c r="A33" s="9" t="s">
        <v>471</v>
      </c>
      <c r="C33">
        <v>12325</v>
      </c>
      <c r="D33" s="17">
        <f t="shared" si="0"/>
        <v>3.3439235550587525E-2</v>
      </c>
      <c r="E33" s="1" t="s">
        <v>471</v>
      </c>
      <c r="G33">
        <v>0</v>
      </c>
      <c r="I33" s="1" t="s">
        <v>471</v>
      </c>
      <c r="K33">
        <v>0</v>
      </c>
      <c r="L33" s="10"/>
    </row>
    <row r="34" spans="1:12" x14ac:dyDescent="0.4">
      <c r="A34" s="9" t="s">
        <v>472</v>
      </c>
      <c r="C34">
        <v>5241</v>
      </c>
      <c r="D34" s="17">
        <f t="shared" si="0"/>
        <v>1.421947533635937E-2</v>
      </c>
      <c r="E34" s="1" t="s">
        <v>472</v>
      </c>
      <c r="G34">
        <v>0</v>
      </c>
      <c r="I34" s="1" t="s">
        <v>472</v>
      </c>
      <c r="K34">
        <v>0</v>
      </c>
      <c r="L34" s="10"/>
    </row>
    <row r="35" spans="1:12" ht="15.9" thickBot="1" x14ac:dyDescent="0.45">
      <c r="A35" s="19" t="s">
        <v>473</v>
      </c>
      <c r="B35" s="12"/>
      <c r="C35" s="12">
        <v>8086</v>
      </c>
      <c r="D35" s="20">
        <f t="shared" si="0"/>
        <v>2.1938309019233326E-2</v>
      </c>
      <c r="E35" s="21" t="s">
        <v>473</v>
      </c>
      <c r="F35" s="12"/>
      <c r="G35" s="12">
        <v>0</v>
      </c>
      <c r="H35" s="12"/>
      <c r="I35" s="21" t="s">
        <v>473</v>
      </c>
      <c r="J35" s="12"/>
      <c r="K35" s="12">
        <v>0</v>
      </c>
      <c r="L35" s="13"/>
    </row>
    <row r="36" spans="1:12" x14ac:dyDescent="0.4">
      <c r="C36">
        <f>SUM(C29:C35)</f>
        <v>368579</v>
      </c>
      <c r="G36">
        <f>SUM(G29:G35)</f>
        <v>3617907</v>
      </c>
      <c r="K36">
        <f>SUM(K29:K35)</f>
        <v>1551280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C8DFC-DE12-4940-B3CF-E9FAE93A1D86}">
  <dimension ref="A1:K59"/>
  <sheetViews>
    <sheetView workbookViewId="0">
      <selection activeCell="I60" sqref="I60"/>
    </sheetView>
  </sheetViews>
  <sheetFormatPr baseColWidth="10" defaultColWidth="11" defaultRowHeight="15.5" x14ac:dyDescent="0.4"/>
  <cols>
    <col min="1" max="1" width="21.5" customWidth="1"/>
    <col min="5" max="5" width="16.640625" customWidth="1"/>
    <col min="9" max="9" width="20" customWidth="1"/>
  </cols>
  <sheetData>
    <row r="1" spans="1:11" x14ac:dyDescent="0.4">
      <c r="A1" s="3" t="s">
        <v>474</v>
      </c>
    </row>
    <row r="2" spans="1:11" x14ac:dyDescent="0.4">
      <c r="A2" s="2" t="s">
        <v>475</v>
      </c>
      <c r="E2" s="2" t="s">
        <v>3</v>
      </c>
      <c r="I2" s="2" t="s">
        <v>476</v>
      </c>
    </row>
    <row r="3" spans="1:11" x14ac:dyDescent="0.4">
      <c r="A3" s="1" t="s">
        <v>6</v>
      </c>
      <c r="B3">
        <v>73</v>
      </c>
      <c r="C3">
        <v>67177</v>
      </c>
      <c r="E3" s="1" t="s">
        <v>6</v>
      </c>
      <c r="F3">
        <v>73</v>
      </c>
      <c r="G3">
        <v>1279882</v>
      </c>
      <c r="I3" s="1" t="s">
        <v>6</v>
      </c>
      <c r="J3">
        <v>73</v>
      </c>
      <c r="K3">
        <v>912156</v>
      </c>
    </row>
    <row r="4" spans="1:11" x14ac:dyDescent="0.4">
      <c r="A4" s="1" t="s">
        <v>7</v>
      </c>
      <c r="B4">
        <v>72</v>
      </c>
      <c r="C4">
        <v>45935</v>
      </c>
      <c r="E4" s="1" t="s">
        <v>8</v>
      </c>
      <c r="F4">
        <v>74</v>
      </c>
      <c r="G4">
        <v>598016</v>
      </c>
      <c r="I4" s="1" t="s">
        <v>9</v>
      </c>
      <c r="J4">
        <v>73</v>
      </c>
      <c r="K4">
        <v>147442</v>
      </c>
    </row>
    <row r="5" spans="1:11" x14ac:dyDescent="0.4">
      <c r="A5" s="1" t="s">
        <v>8</v>
      </c>
      <c r="B5">
        <v>74</v>
      </c>
      <c r="C5">
        <v>38076</v>
      </c>
      <c r="E5" s="1" t="s">
        <v>10</v>
      </c>
      <c r="F5">
        <v>73</v>
      </c>
      <c r="G5">
        <v>426044</v>
      </c>
      <c r="I5" s="1" t="s">
        <v>11</v>
      </c>
      <c r="J5">
        <v>74</v>
      </c>
      <c r="K5">
        <v>134066</v>
      </c>
    </row>
    <row r="6" spans="1:11" x14ac:dyDescent="0.4">
      <c r="A6" s="1" t="s">
        <v>12</v>
      </c>
      <c r="B6">
        <v>74</v>
      </c>
      <c r="C6">
        <v>23541</v>
      </c>
      <c r="E6" s="1" t="s">
        <v>12</v>
      </c>
      <c r="F6">
        <v>74</v>
      </c>
      <c r="G6">
        <v>231525</v>
      </c>
      <c r="I6" s="1" t="s">
        <v>8</v>
      </c>
      <c r="J6">
        <v>74</v>
      </c>
      <c r="K6">
        <v>62214</v>
      </c>
    </row>
    <row r="7" spans="1:11" x14ac:dyDescent="0.4">
      <c r="A7" s="1" t="s">
        <v>10</v>
      </c>
      <c r="B7">
        <v>73</v>
      </c>
      <c r="C7">
        <v>20026</v>
      </c>
      <c r="E7" s="1" t="s">
        <v>13</v>
      </c>
      <c r="F7">
        <v>73</v>
      </c>
      <c r="G7">
        <v>204003</v>
      </c>
      <c r="I7" s="1" t="s">
        <v>13</v>
      </c>
      <c r="J7">
        <v>73</v>
      </c>
      <c r="K7">
        <v>41215</v>
      </c>
    </row>
    <row r="8" spans="1:11" x14ac:dyDescent="0.4">
      <c r="A8" s="1" t="s">
        <v>14</v>
      </c>
      <c r="B8">
        <v>72</v>
      </c>
      <c r="C8">
        <v>16205</v>
      </c>
      <c r="E8" s="1" t="s">
        <v>9</v>
      </c>
      <c r="F8">
        <v>73</v>
      </c>
      <c r="G8">
        <v>182375</v>
      </c>
      <c r="I8" s="1" t="s">
        <v>12</v>
      </c>
      <c r="J8">
        <v>74</v>
      </c>
      <c r="K8">
        <v>39962</v>
      </c>
    </row>
    <row r="9" spans="1:11" x14ac:dyDescent="0.4">
      <c r="A9" s="1" t="s">
        <v>9</v>
      </c>
      <c r="B9">
        <v>73</v>
      </c>
      <c r="C9">
        <v>14382</v>
      </c>
      <c r="E9" s="1" t="s">
        <v>15</v>
      </c>
      <c r="F9">
        <v>74</v>
      </c>
      <c r="G9">
        <v>144080</v>
      </c>
      <c r="I9" s="1" t="s">
        <v>10</v>
      </c>
      <c r="J9">
        <v>73</v>
      </c>
      <c r="K9">
        <v>37309</v>
      </c>
    </row>
    <row r="10" spans="1:11" x14ac:dyDescent="0.4">
      <c r="A10" s="1" t="s">
        <v>16</v>
      </c>
      <c r="B10">
        <v>74</v>
      </c>
      <c r="C10">
        <v>13633</v>
      </c>
      <c r="E10" s="1" t="s">
        <v>11</v>
      </c>
      <c r="F10">
        <v>74</v>
      </c>
      <c r="G10">
        <v>130723</v>
      </c>
      <c r="I10" s="1" t="s">
        <v>17</v>
      </c>
      <c r="J10">
        <v>73</v>
      </c>
      <c r="K10">
        <v>36097</v>
      </c>
    </row>
    <row r="11" spans="1:11" x14ac:dyDescent="0.4">
      <c r="A11" s="1" t="s">
        <v>13</v>
      </c>
      <c r="B11">
        <v>73</v>
      </c>
      <c r="C11">
        <v>13066</v>
      </c>
      <c r="E11" s="1" t="s">
        <v>16</v>
      </c>
      <c r="F11">
        <v>74</v>
      </c>
      <c r="G11">
        <v>88206</v>
      </c>
      <c r="I11" s="1" t="s">
        <v>18</v>
      </c>
      <c r="J11">
        <v>73</v>
      </c>
      <c r="K11">
        <v>28115</v>
      </c>
    </row>
    <row r="12" spans="1:11" x14ac:dyDescent="0.4">
      <c r="A12" s="1" t="s">
        <v>19</v>
      </c>
      <c r="B12">
        <v>72</v>
      </c>
      <c r="C12">
        <v>12926</v>
      </c>
      <c r="E12" s="1" t="s">
        <v>17</v>
      </c>
      <c r="F12">
        <v>73</v>
      </c>
      <c r="G12">
        <v>77548</v>
      </c>
      <c r="I12" s="1" t="s">
        <v>20</v>
      </c>
      <c r="J12">
        <v>73</v>
      </c>
      <c r="K12">
        <v>18099</v>
      </c>
    </row>
    <row r="13" spans="1:11" x14ac:dyDescent="0.4">
      <c r="A13" s="1" t="s">
        <v>21</v>
      </c>
      <c r="B13">
        <v>73</v>
      </c>
      <c r="C13">
        <v>12325</v>
      </c>
      <c r="E13" s="1" t="s">
        <v>18</v>
      </c>
      <c r="F13">
        <v>73</v>
      </c>
      <c r="G13">
        <v>54013</v>
      </c>
      <c r="I13" s="1" t="s">
        <v>22</v>
      </c>
      <c r="J13">
        <v>73</v>
      </c>
      <c r="K13">
        <v>16060</v>
      </c>
    </row>
    <row r="14" spans="1:11" x14ac:dyDescent="0.4">
      <c r="A14" s="1" t="s">
        <v>11</v>
      </c>
      <c r="B14">
        <v>74</v>
      </c>
      <c r="C14">
        <v>12021</v>
      </c>
      <c r="E14" s="1" t="s">
        <v>23</v>
      </c>
      <c r="F14">
        <v>73</v>
      </c>
      <c r="G14">
        <v>29896</v>
      </c>
      <c r="I14" s="1" t="s">
        <v>24</v>
      </c>
      <c r="J14">
        <v>73</v>
      </c>
      <c r="K14">
        <v>11273</v>
      </c>
    </row>
    <row r="15" spans="1:11" x14ac:dyDescent="0.4">
      <c r="A15" s="1" t="s">
        <v>15</v>
      </c>
      <c r="B15">
        <v>74</v>
      </c>
      <c r="C15">
        <v>11063</v>
      </c>
      <c r="E15" s="1" t="s">
        <v>25</v>
      </c>
      <c r="F15">
        <v>73</v>
      </c>
      <c r="G15">
        <v>25163</v>
      </c>
      <c r="I15" s="1" t="s">
        <v>26</v>
      </c>
      <c r="J15">
        <v>73</v>
      </c>
      <c r="K15">
        <v>10979</v>
      </c>
    </row>
    <row r="16" spans="1:11" x14ac:dyDescent="0.4">
      <c r="A16" s="1" t="s">
        <v>27</v>
      </c>
      <c r="B16">
        <v>73</v>
      </c>
      <c r="C16">
        <v>10369</v>
      </c>
      <c r="E16" s="1" t="s">
        <v>26</v>
      </c>
      <c r="F16">
        <v>73</v>
      </c>
      <c r="G16">
        <v>22817</v>
      </c>
      <c r="I16" s="1" t="s">
        <v>25</v>
      </c>
      <c r="J16">
        <v>73</v>
      </c>
      <c r="K16">
        <v>9938</v>
      </c>
    </row>
    <row r="17" spans="1:11" x14ac:dyDescent="0.4">
      <c r="A17" s="1" t="s">
        <v>28</v>
      </c>
      <c r="B17">
        <v>73</v>
      </c>
      <c r="C17">
        <v>9744</v>
      </c>
      <c r="E17" s="1" t="s">
        <v>29</v>
      </c>
      <c r="F17">
        <v>74</v>
      </c>
      <c r="G17">
        <v>22661</v>
      </c>
      <c r="I17" s="1" t="s">
        <v>30</v>
      </c>
      <c r="J17">
        <v>73</v>
      </c>
      <c r="K17">
        <v>9147</v>
      </c>
    </row>
    <row r="18" spans="1:11" x14ac:dyDescent="0.4">
      <c r="A18" s="1" t="s">
        <v>31</v>
      </c>
      <c r="B18">
        <v>73</v>
      </c>
      <c r="C18">
        <v>9433</v>
      </c>
      <c r="E18" s="1" t="s">
        <v>24</v>
      </c>
      <c r="F18">
        <v>73</v>
      </c>
      <c r="G18">
        <v>19083</v>
      </c>
      <c r="I18" s="1" t="s">
        <v>32</v>
      </c>
      <c r="J18">
        <v>73</v>
      </c>
      <c r="K18">
        <v>7850</v>
      </c>
    </row>
    <row r="19" spans="1:11" x14ac:dyDescent="0.4">
      <c r="A19" s="1" t="s">
        <v>33</v>
      </c>
      <c r="B19">
        <v>72</v>
      </c>
      <c r="C19">
        <v>8605</v>
      </c>
      <c r="E19" s="1" t="s">
        <v>20</v>
      </c>
      <c r="F19">
        <v>73</v>
      </c>
      <c r="G19">
        <v>18206</v>
      </c>
      <c r="I19" s="1" t="s">
        <v>34</v>
      </c>
      <c r="J19">
        <v>73</v>
      </c>
      <c r="K19">
        <v>7168</v>
      </c>
    </row>
    <row r="20" spans="1:11" x14ac:dyDescent="0.4">
      <c r="A20" s="1" t="s">
        <v>35</v>
      </c>
      <c r="B20">
        <v>73</v>
      </c>
      <c r="C20">
        <v>8086</v>
      </c>
      <c r="E20" s="1" t="s">
        <v>22</v>
      </c>
      <c r="F20">
        <v>73</v>
      </c>
      <c r="G20">
        <v>16717</v>
      </c>
      <c r="I20" s="1" t="s">
        <v>29</v>
      </c>
      <c r="J20">
        <v>74</v>
      </c>
      <c r="K20">
        <v>6816</v>
      </c>
    </row>
    <row r="21" spans="1:11" x14ac:dyDescent="0.4">
      <c r="A21" s="1" t="s">
        <v>36</v>
      </c>
      <c r="B21">
        <v>73</v>
      </c>
      <c r="C21">
        <v>7079</v>
      </c>
      <c r="E21" s="1" t="s">
        <v>37</v>
      </c>
      <c r="F21">
        <v>74</v>
      </c>
      <c r="G21">
        <v>12577</v>
      </c>
      <c r="I21" s="1" t="s">
        <v>38</v>
      </c>
      <c r="J21">
        <v>73</v>
      </c>
      <c r="K21">
        <v>5525</v>
      </c>
    </row>
    <row r="22" spans="1:11" x14ac:dyDescent="0.4">
      <c r="A22" s="1" t="s">
        <v>39</v>
      </c>
      <c r="B22">
        <v>73</v>
      </c>
      <c r="C22">
        <v>5241</v>
      </c>
      <c r="E22" s="1" t="s">
        <v>40</v>
      </c>
      <c r="F22">
        <v>74</v>
      </c>
      <c r="G22">
        <v>12017</v>
      </c>
      <c r="I22" s="1" t="s">
        <v>41</v>
      </c>
      <c r="J22">
        <v>74</v>
      </c>
      <c r="K22">
        <v>3954</v>
      </c>
    </row>
    <row r="23" spans="1:11" x14ac:dyDescent="0.4">
      <c r="A23" s="1" t="s">
        <v>18</v>
      </c>
      <c r="B23">
        <v>73</v>
      </c>
      <c r="C23">
        <v>5007</v>
      </c>
      <c r="E23" s="1" t="s">
        <v>32</v>
      </c>
      <c r="F23">
        <v>73</v>
      </c>
      <c r="G23">
        <v>11723</v>
      </c>
      <c r="I23" s="1" t="s">
        <v>42</v>
      </c>
      <c r="J23">
        <v>73</v>
      </c>
      <c r="K23">
        <v>3029</v>
      </c>
    </row>
    <row r="24" spans="1:11" x14ac:dyDescent="0.4">
      <c r="A24" s="1" t="s">
        <v>43</v>
      </c>
      <c r="B24">
        <v>74</v>
      </c>
      <c r="C24">
        <v>4639</v>
      </c>
      <c r="E24" s="1" t="s">
        <v>30</v>
      </c>
      <c r="F24">
        <v>73</v>
      </c>
      <c r="G24">
        <v>10632</v>
      </c>
      <c r="I24" s="1" t="s">
        <v>15</v>
      </c>
      <c r="J24">
        <v>74</v>
      </c>
      <c r="K24">
        <v>2866</v>
      </c>
    </row>
    <row r="25" spans="1:11" x14ac:dyDescent="0.4">
      <c r="A25" s="1" t="s">
        <v>44</v>
      </c>
      <c r="B25">
        <v>74</v>
      </c>
      <c r="C25">
        <v>4526</v>
      </c>
      <c r="E25" s="1" t="s">
        <v>45</v>
      </c>
      <c r="F25">
        <v>74</v>
      </c>
      <c r="G25">
        <v>9206</v>
      </c>
      <c r="I25" s="1" t="s">
        <v>43</v>
      </c>
      <c r="J25">
        <v>74</v>
      </c>
      <c r="K25">
        <v>2638</v>
      </c>
    </row>
    <row r="26" spans="1:11" x14ac:dyDescent="0.4">
      <c r="A26" s="1" t="s">
        <v>46</v>
      </c>
      <c r="B26">
        <v>83</v>
      </c>
      <c r="C26">
        <v>3902</v>
      </c>
      <c r="E26" s="1" t="s">
        <v>43</v>
      </c>
      <c r="F26">
        <v>74</v>
      </c>
      <c r="G26">
        <v>8948</v>
      </c>
      <c r="I26" s="1" t="s">
        <v>47</v>
      </c>
      <c r="J26">
        <v>73</v>
      </c>
      <c r="K26">
        <v>2486</v>
      </c>
    </row>
    <row r="27" spans="1:11" x14ac:dyDescent="0.4">
      <c r="A27" s="1" t="s">
        <v>48</v>
      </c>
      <c r="B27">
        <v>73</v>
      </c>
      <c r="C27">
        <v>3579</v>
      </c>
      <c r="E27" s="1" t="s">
        <v>41</v>
      </c>
      <c r="F27">
        <v>74</v>
      </c>
      <c r="G27">
        <v>7959</v>
      </c>
      <c r="I27" s="1" t="s">
        <v>37</v>
      </c>
      <c r="J27">
        <v>74</v>
      </c>
      <c r="K27">
        <v>1625</v>
      </c>
    </row>
    <row r="28" spans="1:11" x14ac:dyDescent="0.4">
      <c r="A28" s="1" t="s">
        <v>49</v>
      </c>
      <c r="B28">
        <v>74</v>
      </c>
      <c r="C28">
        <v>3408</v>
      </c>
      <c r="E28" s="1" t="s">
        <v>50</v>
      </c>
      <c r="F28">
        <v>74</v>
      </c>
      <c r="G28">
        <v>7347</v>
      </c>
      <c r="I28" s="1" t="s">
        <v>51</v>
      </c>
      <c r="J28">
        <v>74</v>
      </c>
      <c r="K28">
        <v>1366</v>
      </c>
    </row>
    <row r="29" spans="1:11" x14ac:dyDescent="0.4">
      <c r="A29" s="1" t="s">
        <v>52</v>
      </c>
      <c r="B29">
        <v>73</v>
      </c>
      <c r="C29">
        <v>3141</v>
      </c>
      <c r="E29" s="1" t="s">
        <v>34</v>
      </c>
      <c r="F29">
        <v>73</v>
      </c>
      <c r="G29">
        <v>5551</v>
      </c>
      <c r="I29" s="1" t="s">
        <v>53</v>
      </c>
      <c r="J29">
        <v>73</v>
      </c>
      <c r="K29">
        <v>1118</v>
      </c>
    </row>
    <row r="30" spans="1:11" x14ac:dyDescent="0.4">
      <c r="A30" s="1" t="s">
        <v>54</v>
      </c>
      <c r="B30">
        <v>74</v>
      </c>
      <c r="C30">
        <v>2932</v>
      </c>
      <c r="E30" s="1" t="s">
        <v>21</v>
      </c>
      <c r="F30">
        <v>73</v>
      </c>
      <c r="G30">
        <v>5144</v>
      </c>
      <c r="I30" s="1" t="s">
        <v>16</v>
      </c>
      <c r="J30">
        <v>74</v>
      </c>
      <c r="K30">
        <v>1091</v>
      </c>
    </row>
    <row r="31" spans="1:11" x14ac:dyDescent="0.4">
      <c r="A31" s="1" t="s">
        <v>29</v>
      </c>
      <c r="B31">
        <v>74</v>
      </c>
      <c r="C31">
        <v>2849</v>
      </c>
      <c r="E31" s="1" t="s">
        <v>53</v>
      </c>
      <c r="F31">
        <v>73</v>
      </c>
      <c r="G31">
        <v>4906</v>
      </c>
      <c r="I31" s="1" t="s">
        <v>55</v>
      </c>
      <c r="J31">
        <v>74</v>
      </c>
      <c r="K31">
        <v>1043</v>
      </c>
    </row>
    <row r="32" spans="1:11" x14ac:dyDescent="0.4">
      <c r="A32" s="1" t="s">
        <v>56</v>
      </c>
      <c r="B32">
        <v>73</v>
      </c>
      <c r="C32">
        <v>2742</v>
      </c>
      <c r="E32" s="1" t="s">
        <v>44</v>
      </c>
      <c r="F32">
        <v>74</v>
      </c>
      <c r="G32">
        <v>4455</v>
      </c>
      <c r="I32" s="1" t="s">
        <v>23</v>
      </c>
      <c r="J32">
        <v>73</v>
      </c>
      <c r="K32">
        <v>823</v>
      </c>
    </row>
    <row r="33" spans="1:11" x14ac:dyDescent="0.4">
      <c r="A33" s="1" t="s">
        <v>57</v>
      </c>
      <c r="B33">
        <v>73</v>
      </c>
      <c r="C33">
        <v>2629</v>
      </c>
      <c r="E33" s="1" t="s">
        <v>51</v>
      </c>
      <c r="F33">
        <v>74</v>
      </c>
      <c r="G33">
        <v>4005</v>
      </c>
      <c r="I33" s="1" t="s">
        <v>58</v>
      </c>
      <c r="J33">
        <v>74</v>
      </c>
      <c r="K33">
        <v>780</v>
      </c>
    </row>
    <row r="34" spans="1:11" x14ac:dyDescent="0.4">
      <c r="A34" s="1" t="s">
        <v>41</v>
      </c>
      <c r="B34">
        <v>74</v>
      </c>
      <c r="C34">
        <v>2578</v>
      </c>
      <c r="E34" s="1" t="s">
        <v>47</v>
      </c>
      <c r="F34">
        <v>73</v>
      </c>
      <c r="G34">
        <v>3678</v>
      </c>
      <c r="I34" s="1" t="s">
        <v>59</v>
      </c>
      <c r="J34">
        <v>77</v>
      </c>
      <c r="K34">
        <v>774</v>
      </c>
    </row>
    <row r="35" spans="1:11" x14ac:dyDescent="0.4">
      <c r="A35" s="1" t="s">
        <v>25</v>
      </c>
      <c r="B35">
        <v>73</v>
      </c>
      <c r="C35">
        <v>2484</v>
      </c>
      <c r="E35" s="1" t="s">
        <v>38</v>
      </c>
      <c r="F35">
        <v>73</v>
      </c>
      <c r="G35">
        <v>3574</v>
      </c>
      <c r="I35" s="1" t="s">
        <v>39</v>
      </c>
      <c r="J35">
        <v>73</v>
      </c>
      <c r="K35">
        <v>731</v>
      </c>
    </row>
    <row r="36" spans="1:11" x14ac:dyDescent="0.4">
      <c r="A36" s="1" t="s">
        <v>37</v>
      </c>
      <c r="B36">
        <v>74</v>
      </c>
      <c r="C36">
        <v>2362</v>
      </c>
      <c r="E36" s="1" t="s">
        <v>60</v>
      </c>
      <c r="F36">
        <v>61</v>
      </c>
      <c r="G36">
        <v>3042</v>
      </c>
      <c r="I36" s="1" t="s">
        <v>21</v>
      </c>
      <c r="J36">
        <v>73</v>
      </c>
      <c r="K36">
        <v>701</v>
      </c>
    </row>
    <row r="37" spans="1:11" x14ac:dyDescent="0.4">
      <c r="A37" s="1" t="s">
        <v>61</v>
      </c>
      <c r="B37">
        <v>73</v>
      </c>
      <c r="C37">
        <v>2331</v>
      </c>
      <c r="E37" s="1" t="s">
        <v>42</v>
      </c>
      <c r="F37">
        <v>73</v>
      </c>
      <c r="G37">
        <v>2934</v>
      </c>
      <c r="I37" s="1" t="s">
        <v>50</v>
      </c>
      <c r="J37">
        <v>74</v>
      </c>
      <c r="K37">
        <v>467</v>
      </c>
    </row>
    <row r="38" spans="1:11" x14ac:dyDescent="0.4">
      <c r="A38" s="1" t="s">
        <v>17</v>
      </c>
      <c r="B38">
        <v>73</v>
      </c>
      <c r="C38">
        <v>2302</v>
      </c>
      <c r="E38" s="1" t="s">
        <v>58</v>
      </c>
      <c r="F38">
        <v>74</v>
      </c>
      <c r="G38">
        <v>2903</v>
      </c>
      <c r="I38" s="1" t="s">
        <v>62</v>
      </c>
      <c r="J38">
        <v>74</v>
      </c>
      <c r="K38">
        <v>277</v>
      </c>
    </row>
    <row r="39" spans="1:11" x14ac:dyDescent="0.4">
      <c r="A39" s="1" t="s">
        <v>63</v>
      </c>
      <c r="B39">
        <v>67</v>
      </c>
      <c r="C39">
        <v>2019</v>
      </c>
      <c r="E39" s="1" t="s">
        <v>27</v>
      </c>
      <c r="F39">
        <v>73</v>
      </c>
      <c r="G39">
        <v>2658</v>
      </c>
      <c r="I39" s="1" t="s">
        <v>64</v>
      </c>
      <c r="J39">
        <v>73</v>
      </c>
      <c r="K39">
        <v>211</v>
      </c>
    </row>
    <row r="40" spans="1:11" x14ac:dyDescent="0.4">
      <c r="A40" s="1" t="s">
        <v>65</v>
      </c>
      <c r="B40">
        <v>74</v>
      </c>
      <c r="C40">
        <v>1987</v>
      </c>
      <c r="E40" s="1" t="s">
        <v>39</v>
      </c>
      <c r="F40">
        <v>73</v>
      </c>
      <c r="G40">
        <v>2582</v>
      </c>
      <c r="I40" s="1" t="s">
        <v>66</v>
      </c>
      <c r="J40">
        <v>74</v>
      </c>
      <c r="K40">
        <v>203</v>
      </c>
    </row>
    <row r="41" spans="1:11" x14ac:dyDescent="0.4">
      <c r="A41" s="1" t="s">
        <v>67</v>
      </c>
      <c r="B41">
        <v>90</v>
      </c>
      <c r="C41">
        <v>1883</v>
      </c>
      <c r="E41" s="1" t="s">
        <v>28</v>
      </c>
      <c r="F41">
        <v>73</v>
      </c>
      <c r="G41">
        <v>2429</v>
      </c>
      <c r="I41" s="1" t="s">
        <v>68</v>
      </c>
      <c r="J41">
        <v>74</v>
      </c>
      <c r="K41">
        <v>200</v>
      </c>
    </row>
    <row r="42" spans="1:11" x14ac:dyDescent="0.4">
      <c r="A42" s="1" t="s">
        <v>69</v>
      </c>
      <c r="B42">
        <v>75</v>
      </c>
      <c r="C42">
        <v>1839</v>
      </c>
      <c r="E42" s="1" t="s">
        <v>55</v>
      </c>
      <c r="F42">
        <v>74</v>
      </c>
      <c r="G42">
        <v>2278</v>
      </c>
      <c r="I42" s="1" t="s">
        <v>44</v>
      </c>
      <c r="J42">
        <v>74</v>
      </c>
      <c r="K42">
        <v>193</v>
      </c>
    </row>
    <row r="43" spans="1:11" x14ac:dyDescent="0.4">
      <c r="C43">
        <f>SUM(C3:C42)</f>
        <v>418072</v>
      </c>
      <c r="G43">
        <f>SUM(G3:G42)</f>
        <v>3701506</v>
      </c>
      <c r="K43">
        <f>SUM(K3:K42)</f>
        <v>1568007</v>
      </c>
    </row>
    <row r="46" spans="1:11" x14ac:dyDescent="0.4">
      <c r="A46" s="2" t="s">
        <v>477</v>
      </c>
      <c r="C46" s="22" t="s">
        <v>478</v>
      </c>
      <c r="D46" s="22"/>
      <c r="E46" s="2" t="s">
        <v>477</v>
      </c>
      <c r="F46" s="22"/>
      <c r="G46" s="22" t="s">
        <v>478</v>
      </c>
      <c r="H46" s="22"/>
      <c r="I46" s="2" t="s">
        <v>477</v>
      </c>
      <c r="J46" s="22"/>
      <c r="K46" s="22" t="s">
        <v>478</v>
      </c>
    </row>
    <row r="47" spans="1:11" x14ac:dyDescent="0.4">
      <c r="A47" s="1" t="s">
        <v>467</v>
      </c>
      <c r="C47">
        <f>SUM(C3,C7,C9,C11,C23,C38)</f>
        <v>121960</v>
      </c>
      <c r="E47" s="1" t="s">
        <v>467</v>
      </c>
      <c r="G47">
        <f>SUM(G3,G5,G7,G8,G12,G13,G14,G15,G16,G18,G20,G19,G23,G24,G29,G31,G34,G35,G35)</f>
        <v>2399385</v>
      </c>
      <c r="I47" s="1" t="s">
        <v>467</v>
      </c>
      <c r="K47">
        <f>SUM(K3,K4,K7,K9,K10,K11,K12,K13,K14,K15,K16,K17,K18,K19,K21,K23,K26,K29,K32,K40)</f>
        <v>1306032</v>
      </c>
    </row>
    <row r="48" spans="1:11" x14ac:dyDescent="0.4">
      <c r="A48" s="1" t="s">
        <v>468</v>
      </c>
      <c r="C48">
        <f>SUM(C5,C6,C10,C14,C15,C24,C31,C34,C36)</f>
        <v>110762</v>
      </c>
      <c r="E48" s="1" t="s">
        <v>468</v>
      </c>
      <c r="G48">
        <f>SUM(G4,G6,G9,G10,G11,G17,G21,G22,G25,G26,G27,G28,G33,G38,G42)</f>
        <v>1282451</v>
      </c>
      <c r="I48" s="1" t="s">
        <v>468</v>
      </c>
      <c r="K48">
        <f>SUM(K5,K6,K8,K20,K22,K24,K25,K27,K28,K30,K31,K33,K37,K38)</f>
        <v>259165</v>
      </c>
    </row>
    <row r="49" spans="1:11" x14ac:dyDescent="0.4">
      <c r="A49" s="1" t="s">
        <v>469</v>
      </c>
      <c r="C49">
        <f>SUM(C4,C8,C12,C19,C21)</f>
        <v>90750</v>
      </c>
      <c r="E49" s="1" t="s">
        <v>469</v>
      </c>
      <c r="G49">
        <f xml:space="preserve"> SUM(0)</f>
        <v>0</v>
      </c>
      <c r="I49" s="1" t="s">
        <v>469</v>
      </c>
      <c r="K49">
        <v>0</v>
      </c>
    </row>
    <row r="50" spans="1:11" x14ac:dyDescent="0.4">
      <c r="A50" s="1" t="s">
        <v>470</v>
      </c>
      <c r="C50">
        <f>SUM(C16,C17,C18,C27)</f>
        <v>33125</v>
      </c>
      <c r="E50" s="1" t="s">
        <v>470</v>
      </c>
      <c r="G50">
        <f>SUM(G41,G39)</f>
        <v>5087</v>
      </c>
      <c r="I50" s="1" t="s">
        <v>470</v>
      </c>
      <c r="K50">
        <v>0</v>
      </c>
    </row>
    <row r="51" spans="1:11" x14ac:dyDescent="0.4">
      <c r="A51" s="1" t="s">
        <v>471</v>
      </c>
      <c r="C51">
        <v>12325</v>
      </c>
      <c r="E51" s="1" t="s">
        <v>471</v>
      </c>
      <c r="G51">
        <v>5144</v>
      </c>
      <c r="I51" s="1" t="s">
        <v>471</v>
      </c>
      <c r="K51">
        <v>701</v>
      </c>
    </row>
    <row r="52" spans="1:11" x14ac:dyDescent="0.4">
      <c r="A52" s="1" t="s">
        <v>473</v>
      </c>
      <c r="C52">
        <f>SUM(C20,C32,C33)</f>
        <v>13457</v>
      </c>
      <c r="E52" s="1" t="s">
        <v>473</v>
      </c>
      <c r="G52">
        <v>0</v>
      </c>
      <c r="I52" s="1" t="s">
        <v>473</v>
      </c>
      <c r="K52">
        <v>0</v>
      </c>
    </row>
    <row r="53" spans="1:11" x14ac:dyDescent="0.4">
      <c r="A53" s="1" t="s">
        <v>479</v>
      </c>
      <c r="C53">
        <f>SUM(C28,C25,C30)</f>
        <v>10866</v>
      </c>
      <c r="E53" s="1" t="s">
        <v>479</v>
      </c>
      <c r="G53">
        <f>SUM(G36,G32)</f>
        <v>7497</v>
      </c>
      <c r="I53" s="1" t="s">
        <v>479</v>
      </c>
      <c r="K53">
        <v>393</v>
      </c>
    </row>
    <row r="54" spans="1:11" x14ac:dyDescent="0.4">
      <c r="A54" s="1" t="s">
        <v>480</v>
      </c>
      <c r="C54">
        <v>5241</v>
      </c>
      <c r="E54" s="1" t="s">
        <v>480</v>
      </c>
      <c r="G54">
        <v>2582</v>
      </c>
      <c r="I54" s="1" t="s">
        <v>480</v>
      </c>
      <c r="K54">
        <v>942</v>
      </c>
    </row>
    <row r="55" spans="1:11" x14ac:dyDescent="0.4">
      <c r="A55" s="1" t="s">
        <v>481</v>
      </c>
      <c r="C55">
        <v>3902</v>
      </c>
      <c r="E55" s="1" t="s">
        <v>481</v>
      </c>
      <c r="G55">
        <v>0</v>
      </c>
      <c r="I55" s="4" t="s">
        <v>481</v>
      </c>
      <c r="K55">
        <v>0</v>
      </c>
    </row>
    <row r="56" spans="1:11" x14ac:dyDescent="0.4">
      <c r="A56" s="1" t="s">
        <v>482</v>
      </c>
      <c r="C56">
        <v>3141</v>
      </c>
      <c r="E56" s="1" t="s">
        <v>482</v>
      </c>
      <c r="G56">
        <v>0</v>
      </c>
      <c r="I56" s="4" t="s">
        <v>482</v>
      </c>
      <c r="K56">
        <v>0</v>
      </c>
    </row>
    <row r="57" spans="1:11" x14ac:dyDescent="0.4">
      <c r="A57" s="1" t="s">
        <v>483</v>
      </c>
      <c r="C57">
        <v>2331</v>
      </c>
      <c r="E57" s="1" t="s">
        <v>483</v>
      </c>
      <c r="G57">
        <v>0</v>
      </c>
      <c r="I57" s="4" t="s">
        <v>483</v>
      </c>
      <c r="K57">
        <v>0</v>
      </c>
    </row>
    <row r="58" spans="1:11" x14ac:dyDescent="0.4">
      <c r="A58" s="1" t="s">
        <v>484</v>
      </c>
      <c r="C58">
        <f>SUM(C37+C39)</f>
        <v>4350</v>
      </c>
      <c r="E58" s="1" t="s">
        <v>484</v>
      </c>
      <c r="G58">
        <v>0</v>
      </c>
      <c r="I58" s="4" t="s">
        <v>484</v>
      </c>
      <c r="K58">
        <v>0</v>
      </c>
    </row>
    <row r="59" spans="1:11" x14ac:dyDescent="0.4">
      <c r="A59" s="1" t="s">
        <v>485</v>
      </c>
      <c r="C59">
        <v>1987</v>
      </c>
      <c r="E59" s="1" t="s">
        <v>485</v>
      </c>
      <c r="G59">
        <v>0</v>
      </c>
      <c r="I59" s="4" t="s">
        <v>485</v>
      </c>
      <c r="K59"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Clemens Grimm</cp:lastModifiedBy>
  <cp:revision/>
  <dcterms:created xsi:type="dcterms:W3CDTF">2020-06-02T05:51:09Z</dcterms:created>
  <dcterms:modified xsi:type="dcterms:W3CDTF">2024-10-30T09:36:01Z</dcterms:modified>
  <cp:category/>
  <cp:contentStatus/>
</cp:coreProperties>
</file>